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720" windowHeight="6735" activeTab="1"/>
  </bookViews>
  <sheets>
    <sheet name="титул" sheetId="1" r:id="rId1"/>
    <sheet name="отчёт1" sheetId="2" r:id="rId2"/>
    <sheet name="отчёт2" sheetId="3" r:id="rId3"/>
    <sheet name="отчёт3" sheetId="4" r:id="rId4"/>
    <sheet name="Справочник" sheetId="5" state="hidden" r:id="rId5"/>
  </sheets>
  <definedNames>
    <definedName name="_xlnm.Print_Titles" localSheetId="1">'отчёт1'!$6:$7</definedName>
    <definedName name="_xlnm.Print_Titles" localSheetId="2">'отчёт2'!$6:$7</definedName>
    <definedName name="_xlnm.Print_Titles" localSheetId="3">'отчёт3'!$6:$7</definedName>
    <definedName name="_xlnm.Print_Area" localSheetId="1">'отчёт1'!$A$1:$D$69</definedName>
    <definedName name="_xlnm.Print_Area" localSheetId="2">'отчёт2'!$A$1:$C$17</definedName>
    <definedName name="_xlnm.Print_Area" localSheetId="3">'отчёт3'!$A$1:$C$17</definedName>
    <definedName name="_xlnm.Print_Area" localSheetId="0">'титул'!$A$1:$F$20</definedName>
  </definedNames>
  <calcPr fullCalcOnLoad="1"/>
</workbook>
</file>

<file path=xl/sharedStrings.xml><?xml version="1.0" encoding="utf-8"?>
<sst xmlns="http://schemas.openxmlformats.org/spreadsheetml/2006/main" count="391" uniqueCount="315">
  <si>
    <t>Исполнитель</t>
  </si>
  <si>
    <t>ПЕРЕЧЕНЬ отчетов</t>
  </si>
  <si>
    <t>08.08.98</t>
  </si>
  <si>
    <t>п/п</t>
  </si>
  <si>
    <t xml:space="preserve">Форма представляется </t>
  </si>
  <si>
    <t>Электронный адрес представления</t>
  </si>
  <si>
    <t xml:space="preserve">Дата редакции шаблона формы </t>
  </si>
  <si>
    <t>Введите код территории-----------------&gt;</t>
  </si>
  <si>
    <t>Введите период отчета------------------&gt;</t>
  </si>
  <si>
    <t>в случае необходимости</t>
  </si>
  <si>
    <t xml:space="preserve">Наименование </t>
  </si>
  <si>
    <t>Наименование листа файла</t>
  </si>
  <si>
    <t>Периодичность</t>
  </si>
  <si>
    <t>Ответственный за прием отчета в Управлении (ФИО, телефон)</t>
  </si>
  <si>
    <t>Примечания</t>
  </si>
  <si>
    <t>Желаем УДАЧИ!</t>
  </si>
  <si>
    <t>А</t>
  </si>
  <si>
    <t>Ф.И.О. главного бухгалтера</t>
  </si>
  <si>
    <t>Срок представления формы в агентство</t>
  </si>
  <si>
    <t>код территории</t>
  </si>
  <si>
    <t>Главный бухгалтер КГБУ ЦЗН</t>
  </si>
  <si>
    <t>Ф.И.О. и тел. исполнителя</t>
  </si>
  <si>
    <t>№ п/п</t>
  </si>
  <si>
    <t>35</t>
  </si>
  <si>
    <t>36</t>
  </si>
  <si>
    <t>37</t>
  </si>
  <si>
    <t>40</t>
  </si>
  <si>
    <t>41</t>
  </si>
  <si>
    <t>45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</si>
  <si>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</si>
  <si>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</si>
  <si>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</si>
  <si>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</si>
  <si>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</si>
  <si>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</si>
  <si>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</si>
  <si>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</si>
  <si>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</si>
  <si>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</si>
  <si>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</si>
  <si>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</si>
  <si>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</si>
  <si>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</si>
  <si>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</si>
  <si>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</si>
  <si>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</si>
  <si>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</si>
  <si>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</si>
  <si>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</si>
  <si>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</si>
  <si>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</si>
  <si>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96</t>
  </si>
  <si>
    <t>97</t>
  </si>
  <si>
    <t>99</t>
  </si>
  <si>
    <t>При возникновении вопросов по работе в Microsoft Excel 
( Например: как добавить новую строку отчёта, как настроить печать отчёта, как снять блокировку ячейки и др.), 
обращайтесь в отдел ИТ и ЭАС агентства к Жуковой Вере Афанасьевне. 
ТТ. 8(391) 221-41-55 или 8(391) 221-96-55</t>
  </si>
  <si>
    <t>Наименование государственного учреждения службы занятости населения (КГКУ "ЦЗН)</t>
  </si>
  <si>
    <t>КГКУ "ЦЗН г.Красноярска"</t>
  </si>
  <si>
    <t>КГКУ "ЦЗН г.Ачинска"</t>
  </si>
  <si>
    <t>КГКУ "ЦЗН г.Боготола"</t>
  </si>
  <si>
    <t>КГКУ "ЦЗН г.Бородино"</t>
  </si>
  <si>
    <t>КГКУ "ЦЗН г.Дивногорска"</t>
  </si>
  <si>
    <t>КГКУ "ЦЗН г.Енисейска"</t>
  </si>
  <si>
    <t>КГКУ "ЦЗН Рыбинского района"</t>
  </si>
  <si>
    <t>КГКУ "ЦЗН г.Игарки"</t>
  </si>
  <si>
    <t>КГКУ "ЦЗН г.Лесосибирска"</t>
  </si>
  <si>
    <t>КГКУ "ЦЗН г.Канска"</t>
  </si>
  <si>
    <t>КГКУ "ЦЗН г.Минусинска"</t>
  </si>
  <si>
    <t>КГКУ "ЦЗН г.Назарово"</t>
  </si>
  <si>
    <t>КГКУ "ЦЗН г.Норильска"</t>
  </si>
  <si>
    <t>КГКУ "ЦЗН г.Сосновоборска"</t>
  </si>
  <si>
    <t>КГКУ "ЦЗН г.Шарыпово"</t>
  </si>
  <si>
    <t>КГКУ "ЦЗН Абанского района"</t>
  </si>
  <si>
    <t>КГКУ "ЦЗН Балахтинского района"</t>
  </si>
  <si>
    <t>КГКУ "ЦЗН Березовского района"</t>
  </si>
  <si>
    <t>КГКУ "ЦЗН Бирилюсского района"</t>
  </si>
  <si>
    <t>КГКУ "ЦЗН Богучанского района"</t>
  </si>
  <si>
    <t>КГКУ "ЦЗН Большемуртинского района"</t>
  </si>
  <si>
    <t>КГКУ "ЦЗН Большеулуйского района"</t>
  </si>
  <si>
    <t>КГКУ "ЦЗН Дзержинского района"</t>
  </si>
  <si>
    <t>КГКУ "ЦЗН Емельяновского района"</t>
  </si>
  <si>
    <t>КГКУ "ЦЗН Ермаковского района"</t>
  </si>
  <si>
    <t>КГКУ "ЦЗН Идринского района"</t>
  </si>
  <si>
    <t>КГКУ "ЦЗН Иланского района"</t>
  </si>
  <si>
    <t>КГКУ "ЦЗН Ирбейского района"</t>
  </si>
  <si>
    <t>КГКУ "ЦЗН Казачинского района"</t>
  </si>
  <si>
    <t>КГКУ "ЦЗН Каратузского района"</t>
  </si>
  <si>
    <t>КГКУ "ЦЗН Кежемского района"</t>
  </si>
  <si>
    <t>КГКУ "ЦЗН Козульского района"</t>
  </si>
  <si>
    <t>КГКУ "ЦЗН Краснотуранского района"</t>
  </si>
  <si>
    <t>КГКУ "ЦЗН Курагинского района"</t>
  </si>
  <si>
    <t>КГКУ "ЦЗН Манского района"</t>
  </si>
  <si>
    <t>КГКУ "ЦЗН Мотыгинского района"</t>
  </si>
  <si>
    <t>КГКУ "ЦЗН Нижнеингашского района"</t>
  </si>
  <si>
    <t>КГКУ "ЦЗН Новоселовского района"</t>
  </si>
  <si>
    <t>КГКУ "ЦЗН Партизанского района"</t>
  </si>
  <si>
    <t>КГКУ "ЦЗН Пировского района"</t>
  </si>
  <si>
    <t>КГКУ "ЦЗН Саянского района"</t>
  </si>
  <si>
    <t>КГКУ "ЦЗН Северо-Енисейского района"</t>
  </si>
  <si>
    <t>КГКУ "ЦЗН Сухобузимского района"</t>
  </si>
  <si>
    <t>КГКУ "ЦЗН Тасеевского района"</t>
  </si>
  <si>
    <t>КГКУ "ЦЗН Туруханского района"</t>
  </si>
  <si>
    <t>КГКУ "ЦЗН Тюхтетского района"</t>
  </si>
  <si>
    <t>КГКУ "ЦЗН Ужурского района"</t>
  </si>
  <si>
    <t>КГКУ "ЦЗН Уярского района"</t>
  </si>
  <si>
    <t>КГКУ "ЦЗН Шушенского района"</t>
  </si>
  <si>
    <t>КГКУ "ЦЗН г.Железногорска</t>
  </si>
  <si>
    <t>КГКУ "ЦЗН г.Зеленогорска"</t>
  </si>
  <si>
    <t>КГКУ "ЦЗН с.Байкит"</t>
  </si>
  <si>
    <t>КГКУ "ЦЗН с.Ванавара"</t>
  </si>
  <si>
    <t>КГКУ "ЦЗН с.п.Хатанга"</t>
  </si>
  <si>
    <t>КГКУ "ЦЗН с.п.Караул"</t>
  </si>
  <si>
    <t>КГКУ "ЦЗН г.Дудинки"</t>
  </si>
  <si>
    <t>КГКУ "ЦЗН г.п.Диксон"</t>
  </si>
  <si>
    <t>Разовая</t>
  </si>
  <si>
    <t>краевое государственное казенное учреждение "Центр занятости населения города Красноярска"</t>
  </si>
  <si>
    <t>краевое государственное казенное учреждение  "Центр занятости населения города Ачинска"</t>
  </si>
  <si>
    <t>краевое государственное казенное учреждение  "Центр занятости населения города Боготола"</t>
  </si>
  <si>
    <t>краевое государственное казенное учреждение  "Центр занятости населения города Бородино"</t>
  </si>
  <si>
    <t>краевое государственное казенное учреждение "Центр занятости населения города Дивногорска"</t>
  </si>
  <si>
    <t>краевое государственное казенное учреждение  "Центр занятости населения города Енисейска"</t>
  </si>
  <si>
    <t>краевое государственное казенное учреждение  "Центр занятости населения города Игарки</t>
  </si>
  <si>
    <t>краевое государственное казенное учреждение "Центр занятости населения города Лесосибирска"</t>
  </si>
  <si>
    <t>краевое государственное казенное учреждение  "Центр занятости населения города Канска"</t>
  </si>
  <si>
    <t>краевое государственное казенное учреждение  "Центр занятости населения города Минусинска"</t>
  </si>
  <si>
    <t>краевое государственное казенное учреждение  "Центр занятости населения города Назарово</t>
  </si>
  <si>
    <t>краевое государственное казенное учреждение  "Центр занятости населения города Норильска"</t>
  </si>
  <si>
    <t>краевое государственное казенное учреждение  "Центр занятости населения города Сосновоборска"</t>
  </si>
  <si>
    <t>краевое государственное казенное учреждение  "Центр занятости населения города Шарыпово</t>
  </si>
  <si>
    <t>краевое государственное казенное учреждение "Центр занятости населения Абанского района"</t>
  </si>
  <si>
    <t>краевое государственное казенное учреждение  "Центр занятости населения Балахтинского района"</t>
  </si>
  <si>
    <t>краевое государственное казенное учреждение  "Центр занятости населения Березовского района"</t>
  </si>
  <si>
    <t>краевое государственное казенное учреждение  "Центр занятости населения Бирилюсского района"</t>
  </si>
  <si>
    <t>краевое государственное казенное учреждение  "Центр занятости населения Богучанского района"</t>
  </si>
  <si>
    <t>краевое государственное казенное учреждение  "Центр занятости населения Большемуртинского района"</t>
  </si>
  <si>
    <t>краевое государственное казенное учреждение  "Центр занятости населения Большеулуйского района"</t>
  </si>
  <si>
    <t>краевое государственное казенное учреждение  "Центр занятости населения Дзержинского района"</t>
  </si>
  <si>
    <t>краевое государственное казенное учреждение  "Центр занятости населения Емельяновского района"</t>
  </si>
  <si>
    <t>краевое государственное казенное учреждение  "Центр занятости населения Ермаковского района"</t>
  </si>
  <si>
    <t>краевое государственное казенное учреждение  "Центр занятости населения Идринского района"</t>
  </si>
  <si>
    <t>краевое государственное казенное учреждение "Центр занятости населения Иланского района"</t>
  </si>
  <si>
    <t>краевое государственное казенное учреждение  "Центр занятости населения Ирбейского района"</t>
  </si>
  <si>
    <t>краевое государственное казенное учреждение  "Центр занятости населения Казачинского района"</t>
  </si>
  <si>
    <t>краевое государственное казенное учреждение  "Центр занятости населения Каратузского района"</t>
  </si>
  <si>
    <t>краевое государственное казенное учреждение  "Центр занятости населения Кежемского района"</t>
  </si>
  <si>
    <t>краевое государственное казенное учреждение  "Центр занятости населения Козульского района"</t>
  </si>
  <si>
    <t>краевое государственное казенное учреждение  "Центр занятости населения Краснотуранского района"</t>
  </si>
  <si>
    <t>краевое государственное казенное учреждение  "Центр занятости населения Курагинского района"</t>
  </si>
  <si>
    <t>краевое государственное казенное учреждение  "Центр занятости населения Манского района"</t>
  </si>
  <si>
    <t>краевое государственное казенное учреждение  "Центр занятости населения Мотыгинского района"</t>
  </si>
  <si>
    <t>краевое государственное казенное учреждение  "Центр занятости населения Нижнеингашского района"</t>
  </si>
  <si>
    <t>краевое государственное казенное учреждение "Центр занятости населения Новоселовского района"</t>
  </si>
  <si>
    <t>краевое государственное казенное учреждение  "Центр занятости населения Партизанского района"</t>
  </si>
  <si>
    <t>краевое государственное казенное учреждение  "Центр занятости населения Пировского района"</t>
  </si>
  <si>
    <t>краевое государственное казенное учреждение  "Центр занятости населения Рыбинского района"</t>
  </si>
  <si>
    <t>краевое государственное казенное учреждение  "Центр занятости населения Саянского района"</t>
  </si>
  <si>
    <t>краевое государственное казенное учреждение  "Центр занятости населения Северо-Енисейского района"</t>
  </si>
  <si>
    <t>краевое государственное казенное учреждение  "Центр занятости населения Сухобузимского района"</t>
  </si>
  <si>
    <t>краевое государственное казенное учреждение  "Центр занятости населения Тасеевского района"</t>
  </si>
  <si>
    <t>краевое государственное казенное учреждение  "Центр занятости населения Туруханского района"</t>
  </si>
  <si>
    <t>краевое государственное казенное учреждение  "Центр занятости населения Тюхтетского района"</t>
  </si>
  <si>
    <t>краевое государственное казенное учреждение  "Центр занятости населения Ужурского района"</t>
  </si>
  <si>
    <t>краевое государственное казенное учреждение  "Центр занятости населения Уярского района"</t>
  </si>
  <si>
    <t>краевое государственное казенное учреждение  "Центр занятости населения Шушенского района"</t>
  </si>
  <si>
    <t>краевое государственное казенное учреждение  «Центр занятости населения закрытого административно-территориального образования города Железногорска»</t>
  </si>
  <si>
    <t>краевое государственное казенное учреждение «Центр занятости населения закрытого административно-территориального
образования города Зеленогорска»</t>
  </si>
  <si>
    <t>краевое государственное казенное учреждение  "Центр занятости населения села Байкит"</t>
  </si>
  <si>
    <t>краевое государственное казенное учреждение  "Центр занятости населения села Ванавара"</t>
  </si>
  <si>
    <t>краевое государственное казенное учреждение "Центр занятости населения сельского поселения Хатанга"</t>
  </si>
  <si>
    <t>краевое государственное казенное учреждение "Центр занятости населения сельского поселения Караул"</t>
  </si>
  <si>
    <t>краевое государственное казенное учреждение "Центр занятости населения города Дудинка"</t>
  </si>
  <si>
    <t>краевое государственное казенное учреждение  "Центр занятости населения Диксонского  района"</t>
  </si>
  <si>
    <t>КГКУ "ЦЗН п.Тура"</t>
  </si>
  <si>
    <t>краевое государственное казенное учреждение  "Центр занятости населения поселка Тура"</t>
  </si>
  <si>
    <t>Рекомендации:
При автоматической обработке отчётов в агенстве учитываются все строки до первой незаполненной. 
Поэтому:
           1. между заполненными строками не должно быть  пустых.
           2. строки отчёта нельзя скрывать
           3.если в строке заполнена хотя бы одна ячейка, то ячейка в графе 1 должна быть заполнена ОБЯЗАТЕЛЬНО</t>
  </si>
  <si>
    <t>разовая</t>
  </si>
  <si>
    <t>study@azn24.ru</t>
  </si>
  <si>
    <t>Селина Н.В. 8(391) 221-94-42</t>
  </si>
  <si>
    <t>в отдел профобучения и профориентации</t>
  </si>
  <si>
    <t>Б</t>
  </si>
  <si>
    <t>Исполнитель, телефон</t>
  </si>
  <si>
    <t>Директор КГКУ ЦЗН</t>
  </si>
  <si>
    <t>Ф.И.О. директора КГКУ ЦЗН</t>
  </si>
  <si>
    <t>в отдел профессионального обучения и профориентации</t>
  </si>
  <si>
    <t>Сводная информация по результатам анкетирования выпускников</t>
  </si>
  <si>
    <t>Показатели</t>
  </si>
  <si>
    <t>%</t>
  </si>
  <si>
    <t>Общая численность участников анкетирования</t>
  </si>
  <si>
    <t>11 класс</t>
  </si>
  <si>
    <t xml:space="preserve">Жилищно-коммунальное хозяйство </t>
  </si>
  <si>
    <t>Искусство, культура</t>
  </si>
  <si>
    <t xml:space="preserve">Лесное  хозяйство </t>
  </si>
  <si>
    <t xml:space="preserve">Медицина и здравоохранение </t>
  </si>
  <si>
    <t>Менеджмент, маркетинг, логистика</t>
  </si>
  <si>
    <t>Общественное питание</t>
  </si>
  <si>
    <t>Педагогика и образование</t>
  </si>
  <si>
    <t xml:space="preserve"> Разработка полезных ископаемых</t>
  </si>
  <si>
    <t>Промышленность</t>
  </si>
  <si>
    <t>Психология</t>
  </si>
  <si>
    <t>Связь</t>
  </si>
  <si>
    <t>Сельское хозяйство</t>
  </si>
  <si>
    <t>Сервис, обслуживание населения, сфера услуг</t>
  </si>
  <si>
    <t>Система массовых коммуникаций (журналистика, СМИ, реклама, PR)</t>
  </si>
  <si>
    <t xml:space="preserve"> Социальное обеспечение</t>
  </si>
  <si>
    <t xml:space="preserve">Строительство и архитектура </t>
  </si>
  <si>
    <t>Торговля  и коммерция</t>
  </si>
  <si>
    <t>Транспорт и техника</t>
  </si>
  <si>
    <t>Фундаментальная наука</t>
  </si>
  <si>
    <t xml:space="preserve">Экономика, финансы и кредит </t>
  </si>
  <si>
    <t>Энергетика</t>
  </si>
  <si>
    <t>Юриспруденция</t>
  </si>
  <si>
    <t>Служба в силовых структурах (армия, органы правопорядка и т.п.)</t>
  </si>
  <si>
    <t>Другое</t>
  </si>
  <si>
    <t>Численность учащихся, которые затруднились назвать привлекающие их сферы деятельности</t>
  </si>
  <si>
    <t xml:space="preserve">Совет педагога школы </t>
  </si>
  <si>
    <t>Рекомендации психолога, профконсультанта</t>
  </si>
  <si>
    <t>Соответствие собственным интересам, склонностям и способностям</t>
  </si>
  <si>
    <t xml:space="preserve">Выбор этой  профессии сверстниками, друзьями </t>
  </si>
  <si>
    <t xml:space="preserve">Востребованность на рынке труда, большая вероятность трудоустройства </t>
  </si>
  <si>
    <t xml:space="preserve">Популярность профессии в обществе </t>
  </si>
  <si>
    <t xml:space="preserve">Художественная литература, фильмы, средства массовой информации </t>
  </si>
  <si>
    <t>Возможность профессионального роста, успешной карьеры</t>
  </si>
  <si>
    <t xml:space="preserve">Возможность получать высокую заработную плату </t>
  </si>
  <si>
    <t>Возможность бесплатного обучения</t>
  </si>
  <si>
    <t>Пример авторитетного человека</t>
  </si>
  <si>
    <t>Состояние здоровья</t>
  </si>
  <si>
    <t xml:space="preserve">Другое </t>
  </si>
  <si>
    <r>
      <t xml:space="preserve"> Программирование, IT (</t>
    </r>
    <r>
      <rPr>
        <i/>
        <sz val="14"/>
        <color indexed="8"/>
        <rFont val="Times New Roman"/>
        <family val="1"/>
      </rPr>
      <t>информационные технологии</t>
    </r>
    <r>
      <rPr>
        <sz val="14"/>
        <color indexed="8"/>
        <rFont val="Times New Roman"/>
        <family val="1"/>
      </rPr>
      <t>)</t>
    </r>
  </si>
  <si>
    <t>Количество упоминаний</t>
  </si>
  <si>
    <t>Перечень профессий, востребованных на рынке труда, по мнению учащихся</t>
  </si>
  <si>
    <t>Перечень профессий,выбранных учащимися</t>
  </si>
  <si>
    <t>отчёт1</t>
  </si>
  <si>
    <t>нет</t>
  </si>
  <si>
    <t>еще не решил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</si>
  <si>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</si>
  <si>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</si>
  <si>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</si>
  <si>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</si>
  <si>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</si>
  <si>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</si>
  <si>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</si>
  <si>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</si>
  <si>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</si>
  <si>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</si>
  <si>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</si>
  <si>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</si>
  <si>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</si>
  <si>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</si>
  <si>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</si>
  <si>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</si>
  <si>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</si>
  <si>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</si>
  <si>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№ п/анкеты</t>
  </si>
  <si>
    <t>4.10</t>
  </si>
  <si>
    <t>4.11</t>
  </si>
  <si>
    <t>4.12</t>
  </si>
  <si>
    <t>4.13</t>
  </si>
  <si>
    <t>4.14</t>
  </si>
  <si>
    <t>х</t>
  </si>
  <si>
    <t>Численность учащихся,затруднившихся назвать востребованные профессии</t>
  </si>
  <si>
    <t xml:space="preserve">Численность учащихся, не определившихся с будущей профессией </t>
  </si>
  <si>
    <t>планируют продолжить обучение в учреждении профессионального образования по программе "специалисты среднего звена"</t>
  </si>
  <si>
    <t>планируют продолжить обучение в учреждении высшего образования</t>
  </si>
  <si>
    <t>планируют получить профессию на специальных курсах</t>
  </si>
  <si>
    <t>планируют работать и на работе овладеть профессией</t>
  </si>
  <si>
    <r>
      <t xml:space="preserve">Перечень профессий, выбранных учащимися
</t>
    </r>
    <r>
      <rPr>
        <sz val="16"/>
        <rFont val="Times New Roman"/>
        <family val="1"/>
      </rPr>
      <t>(Первый вариант ответа на 6-й вопрос анкеты)</t>
    </r>
  </si>
  <si>
    <r>
      <t xml:space="preserve">Профессии, востребованные на рынке труда, по мнению учащихся
</t>
    </r>
    <r>
      <rPr>
        <sz val="16"/>
        <rFont val="Times New Roman"/>
        <family val="1"/>
      </rPr>
      <t>(1 вариант ответа на 5-й вопрос анкеты)</t>
    </r>
  </si>
  <si>
    <r>
      <t xml:space="preserve">Всего, </t>
    </r>
    <r>
      <rPr>
        <b/>
        <i/>
        <sz val="14"/>
        <rFont val="Times New Roman"/>
        <family val="1"/>
      </rPr>
      <t>чел.</t>
    </r>
  </si>
  <si>
    <t xml:space="preserve">не определились с планами </t>
  </si>
  <si>
    <t>отчёт2</t>
  </si>
  <si>
    <t>отчёт3</t>
  </si>
  <si>
    <t xml:space="preserve"> 25.03.2016</t>
  </si>
  <si>
    <r>
      <t xml:space="preserve">2.Планируете ли Вы продолжить обучение в 10-11 классах:
</t>
    </r>
    <r>
      <rPr>
        <sz val="14"/>
        <color indexed="8"/>
        <rFont val="Times New Roman"/>
        <family val="1"/>
      </rPr>
      <t>да</t>
    </r>
  </si>
  <si>
    <r>
      <t xml:space="preserve">1. </t>
    </r>
    <r>
      <rPr>
        <b/>
        <sz val="14"/>
        <color indexed="8"/>
        <rFont val="Times New Roman"/>
        <family val="1"/>
      </rPr>
      <t xml:space="preserve">В каком классе Вы обучаетесь:      </t>
    </r>
    <r>
      <rPr>
        <b/>
        <sz val="14"/>
        <rFont val="Times New Roman"/>
        <family val="1"/>
      </rPr>
      <t xml:space="preserve">                                                                                              9 класс</t>
    </r>
  </si>
  <si>
    <r>
      <t xml:space="preserve">3. Сферы профессиональной деятельности, привлекающие учащихся:                          
</t>
    </r>
    <r>
      <rPr>
        <sz val="14"/>
        <rFont val="Times New Roman"/>
        <family val="1"/>
      </rPr>
      <t>Государственное управление</t>
    </r>
  </si>
  <si>
    <t>0.</t>
  </si>
  <si>
    <r>
      <t xml:space="preserve">4. </t>
    </r>
    <r>
      <rPr>
        <b/>
        <sz val="14"/>
        <color indexed="8"/>
        <rFont val="Times New Roman"/>
        <family val="1"/>
      </rPr>
      <t>Факторы, влияющие на выбор профессии учащимися:</t>
    </r>
    <r>
      <rPr>
        <sz val="14"/>
        <color indexed="8"/>
        <rFont val="Times New Roman"/>
        <family val="1"/>
      </rPr>
      <t xml:space="preserve">                               
совет членов семьи, родителей</t>
    </r>
  </si>
  <si>
    <r>
      <t xml:space="preserve">5. Какие профессии востребованы на рынке труда?
</t>
    </r>
    <r>
      <rPr>
        <sz val="14"/>
        <color indexed="8"/>
        <rFont val="Times New Roman"/>
        <family val="1"/>
      </rPr>
      <t>Результаты пункта анкеты заполняются на листе "отчёт2"</t>
    </r>
  </si>
  <si>
    <r>
      <t>6. Ч</t>
    </r>
    <r>
      <rPr>
        <b/>
        <sz val="14"/>
        <color indexed="8"/>
        <rFont val="Times New Roman"/>
        <family val="1"/>
      </rPr>
      <t>исленность учащихся, определившихся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с будущей профессией</t>
    </r>
    <r>
      <rPr>
        <sz val="14"/>
        <color indexed="8"/>
        <rFont val="Times New Roman"/>
        <family val="1"/>
      </rPr>
      <t xml:space="preserve">   (Перечень выбранных профессий указывается на листе "отчёт3")</t>
    </r>
  </si>
  <si>
    <r>
      <t xml:space="preserve">8. </t>
    </r>
    <r>
      <rPr>
        <b/>
        <sz val="14"/>
        <color indexed="8"/>
        <rFont val="Times New Roman"/>
        <family val="1"/>
      </rPr>
      <t xml:space="preserve">После окончания школы 
</t>
    </r>
    <r>
      <rPr>
        <sz val="14"/>
        <color indexed="8"/>
        <rFont val="Times New Roman"/>
        <family val="1"/>
      </rPr>
      <t>планируют продолжить обучение в учреждении профессионального образования по программе "квалифицированные рабочие и служащие"</t>
    </r>
  </si>
  <si>
    <r>
      <t xml:space="preserve">7. </t>
    </r>
    <r>
      <rPr>
        <b/>
        <sz val="14"/>
        <color indexed="8"/>
        <rFont val="Times New Roman"/>
        <family val="1"/>
      </rPr>
      <t xml:space="preserve">Нужна ли Вам помощь в профессиональном самоопределении 
</t>
    </r>
    <r>
      <rPr>
        <sz val="14"/>
        <color indexed="8"/>
        <rFont val="Times New Roman"/>
        <family val="1"/>
      </rPr>
      <t>да</t>
    </r>
  </si>
  <si>
    <t>3.08</t>
  </si>
  <si>
    <t>3.09</t>
  </si>
  <si>
    <r>
      <t xml:space="preserve">
</t>
    </r>
    <r>
      <rPr>
        <sz val="12"/>
        <rFont val="Times New Roman"/>
        <family val="1"/>
      </rPr>
      <t>1.01</t>
    </r>
  </si>
  <si>
    <t>1.02</t>
  </si>
  <si>
    <t>2.01</t>
  </si>
  <si>
    <t>2.02</t>
  </si>
  <si>
    <t>2.03</t>
  </si>
  <si>
    <t>3.01</t>
  </si>
  <si>
    <t>3.02</t>
  </si>
  <si>
    <t>3.03</t>
  </si>
  <si>
    <t>3.04</t>
  </si>
  <si>
    <t>3.05</t>
  </si>
  <si>
    <t>3.06</t>
  </si>
  <si>
    <t>3.07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</si>
  <si>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</si>
  <si>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</si>
  <si>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</si>
  <si>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</si>
  <si>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</si>
  <si>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</si>
  <si>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</si>
  <si>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</si>
  <si>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</si>
  <si>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</si>
  <si>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</si>
  <si>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6.01</t>
  </si>
  <si>
    <t>6.02</t>
  </si>
  <si>
    <t>7.01</t>
  </si>
  <si>
    <t>7.02</t>
  </si>
  <si>
    <t>8.01</t>
  </si>
  <si>
    <t>8.02</t>
  </si>
  <si>
    <t>8.03</t>
  </si>
  <si>
    <t>8.04</t>
  </si>
  <si>
    <t>8.05</t>
  </si>
  <si>
    <t>8.06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</si>
</sst>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;;;"/>
    <numFmt numFmtId="189" formatCode="0_)"/>
    <numFmt numFmtId="190" formatCode="0;[Red]0"/>
    <numFmt numFmtId="191" formatCode="#,##0\ &quot;kr&quot;;\-#,##0\ &quot;kr&quot;"/>
    <numFmt numFmtId="192" formatCode="#,##0\ &quot;kr&quot;;[Red]\-#,##0\ &quot;kr&quot;"/>
    <numFmt numFmtId="193" formatCode="#,##0.00\ &quot;kr&quot;;\-#,##0.00\ &quot;kr&quot;"/>
    <numFmt numFmtId="194" formatCode="#,##0.00\ &quot;kr&quot;;[Red]\-#,##0.00\ &quot;kr&quot;"/>
    <numFmt numFmtId="195" formatCode="_-* #,##0\ &quot;kr&quot;_-;\-* #,##0\ &quot;kr&quot;_-;_-* &quot;-&quot;\ &quot;kr&quot;_-;_-@_-"/>
    <numFmt numFmtId="196" formatCode="_-* #,##0\ _k_r_-;\-* #,##0\ _k_r_-;_-* &quot;-&quot;\ _k_r_-;_-@_-"/>
    <numFmt numFmtId="197" formatCode="_-* #,##0.00\ &quot;kr&quot;_-;\-* #,##0.00\ &quot;kr&quot;_-;_-* &quot;-&quot;??\ &quot;kr&quot;_-;_-@_-"/>
    <numFmt numFmtId="198" formatCode="_-* #,##0.00\ _k_r_-;\-* #,##0.00\ _k_r_-;_-* &quot;-&quot;??\ _k_r_-;_-@_-"/>
    <numFmt numFmtId="199" formatCode="0.0_)"/>
    <numFmt numFmtId="200" formatCode="0.0"/>
    <numFmt numFmtId="201" formatCode="mmmm\ d\,\ yyyy"/>
    <numFmt numFmtId="202" formatCode="000000"/>
    <numFmt numFmtId="203" formatCode="[$-FC19]dddd\,\ d\ mmmm\ yyyy\ &quot;г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dd/mm/yy;@"/>
    <numFmt numFmtId="212" formatCode="d/m"/>
    <numFmt numFmtId="213" formatCode="[$€-2]\ ###,000_);[Red]\([$€-2]\ ###,000\)"/>
    <numFmt numFmtId="214" formatCode="&quot;$&quot;#.00"/>
    <numFmt numFmtId="215" formatCode="%#.00"/>
    <numFmt numFmtId="216" formatCode="#.00"/>
    <numFmt numFmtId="217" formatCode="#,##0."/>
    <numFmt numFmtId="218" formatCode="&quot;$&quot;#."/>
    <numFmt numFmtId="219" formatCode="0.000"/>
    <numFmt numFmtId="220" formatCode="0.0000"/>
    <numFmt numFmtId="221" formatCode="0.00000"/>
    <numFmt numFmtId="222" formatCode="0.000000"/>
    <numFmt numFmtId="223" formatCode="0.0000000"/>
    <numFmt numFmtId="224" formatCode="0.00000000"/>
    <numFmt numFmtId="225" formatCode="0.000000000"/>
    <numFmt numFmtId="226" formatCode="0.0000000000"/>
  </numFmts>
  <fonts count="88">
    <font>
      <sz val="10"/>
      <name val="Arial Cyr"/>
      <family val="0"/>
    </font>
    <font>
      <sz val="6"/>
      <color indexed="8"/>
      <name val="Courier"/>
      <family val="3"/>
    </font>
    <font>
      <b/>
      <sz val="15"/>
      <color indexed="16"/>
      <name val="Arial CYR"/>
      <family val="2"/>
    </font>
    <font>
      <sz val="12"/>
      <color indexed="8"/>
      <name val="Arial CYR"/>
      <family val="2"/>
    </font>
    <font>
      <sz val="12"/>
      <name val="Arial Cyr"/>
      <family val="2"/>
    </font>
    <font>
      <b/>
      <sz val="12"/>
      <color indexed="18"/>
      <name val="Courier"/>
      <family val="3"/>
    </font>
    <font>
      <b/>
      <sz val="12"/>
      <color indexed="16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6"/>
      <color indexed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2"/>
      <color indexed="12"/>
      <name val="Arial CYR"/>
      <family val="2"/>
    </font>
    <font>
      <b/>
      <sz val="12"/>
      <color indexed="12"/>
      <name val="Arial Cyr"/>
      <family val="0"/>
    </font>
    <font>
      <b/>
      <u val="single"/>
      <sz val="14"/>
      <color indexed="12"/>
      <name val="Times New Roman Cyr"/>
      <family val="0"/>
    </font>
    <font>
      <b/>
      <u val="single"/>
      <sz val="12"/>
      <color indexed="12"/>
      <name val="Times New Roman Cyr"/>
      <family val="0"/>
    </font>
    <font>
      <b/>
      <sz val="11"/>
      <color indexed="12"/>
      <name val="Arial Cyr"/>
      <family val="2"/>
    </font>
    <font>
      <sz val="8"/>
      <color indexed="8"/>
      <name val="Arial CYR"/>
      <family val="2"/>
    </font>
    <font>
      <b/>
      <sz val="8"/>
      <color indexed="10"/>
      <name val="Arial CYR"/>
      <family val="2"/>
    </font>
    <font>
      <sz val="12"/>
      <color indexed="10"/>
      <name val="Arial Cyr"/>
      <family val="2"/>
    </font>
    <font>
      <b/>
      <sz val="14"/>
      <color indexed="10"/>
      <name val="Arial CYR"/>
      <family val="2"/>
    </font>
    <font>
      <b/>
      <sz val="14"/>
      <color indexed="53"/>
      <name val="Arial CYR"/>
      <family val="2"/>
    </font>
    <font>
      <b/>
      <sz val="16"/>
      <color indexed="10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0"/>
      <color indexed="12"/>
      <name val="Times New Roman"/>
      <family val="1"/>
    </font>
    <font>
      <b/>
      <sz val="16"/>
      <color indexed="16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0"/>
    </font>
    <font>
      <sz val="18"/>
      <name val="Times New Roman"/>
      <family val="1"/>
    </font>
    <font>
      <i/>
      <sz val="24"/>
      <color indexed="13"/>
      <name val="Arial CYR"/>
      <family val="2"/>
    </font>
    <font>
      <sz val="10"/>
      <color indexed="8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" fontId="14" fillId="0" borderId="0">
      <alignment/>
      <protection locked="0"/>
    </xf>
    <xf numFmtId="217" fontId="14" fillId="0" borderId="0">
      <alignment/>
      <protection locked="0"/>
    </xf>
    <xf numFmtId="214" fontId="14" fillId="0" borderId="0">
      <alignment/>
      <protection locked="0"/>
    </xf>
    <xf numFmtId="218" fontId="14" fillId="0" borderId="0">
      <alignment/>
      <protection locked="0"/>
    </xf>
    <xf numFmtId="0" fontId="14" fillId="0" borderId="0">
      <alignment/>
      <protection locked="0"/>
    </xf>
    <xf numFmtId="216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7" fillId="0" borderId="0" applyNumberFormat="0" applyFill="0" applyBorder="0" applyAlignment="0" applyProtection="0"/>
    <xf numFmtId="215" fontId="14" fillId="0" borderId="0">
      <alignment/>
      <protection locked="0"/>
    </xf>
    <xf numFmtId="0" fontId="14" fillId="0" borderId="1">
      <alignment/>
      <protection locked="0"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1" fillId="0" borderId="10" applyNumberFormat="0" applyFill="0" applyAlignment="0" applyProtection="0"/>
    <xf numFmtId="0" fontId="13" fillId="0" borderId="0">
      <alignment/>
      <protection/>
    </xf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68" applyFont="1">
      <alignment/>
      <protection/>
    </xf>
    <xf numFmtId="0" fontId="19" fillId="0" borderId="0" xfId="68" applyFont="1" applyFill="1" applyAlignment="1" applyProtection="1">
      <alignment horizontal="left"/>
      <protection/>
    </xf>
    <xf numFmtId="0" fontId="20" fillId="0" borderId="0" xfId="68" applyFont="1">
      <alignment/>
      <protection/>
    </xf>
    <xf numFmtId="0" fontId="3" fillId="0" borderId="0" xfId="68" applyFont="1" applyFill="1">
      <alignment/>
      <protection/>
    </xf>
    <xf numFmtId="0" fontId="21" fillId="0" borderId="0" xfId="54" applyFont="1" applyAlignment="1" applyProtection="1" quotePrefix="1">
      <alignment/>
      <protection/>
    </xf>
    <xf numFmtId="0" fontId="22" fillId="0" borderId="0" xfId="54" applyFont="1" applyAlignment="1" applyProtection="1">
      <alignment/>
      <protection/>
    </xf>
    <xf numFmtId="0" fontId="19" fillId="0" borderId="0" xfId="68" applyFont="1">
      <alignment/>
      <protection/>
    </xf>
    <xf numFmtId="0" fontId="23" fillId="0" borderId="0" xfId="68" applyFont="1">
      <alignment/>
      <protection/>
    </xf>
    <xf numFmtId="0" fontId="24" fillId="0" borderId="0" xfId="68" applyFont="1" applyFill="1" applyAlignment="1" applyProtection="1" quotePrefix="1">
      <alignment horizontal="right"/>
      <protection/>
    </xf>
    <xf numFmtId="0" fontId="20" fillId="0" borderId="0" xfId="68" applyFont="1" applyFill="1" applyAlignment="1" applyProtection="1">
      <alignment horizontal="left"/>
      <protection/>
    </xf>
    <xf numFmtId="0" fontId="4" fillId="0" borderId="11" xfId="68" applyFont="1" applyFill="1" applyBorder="1" applyAlignment="1" applyProtection="1">
      <alignment horizontal="center"/>
      <protection locked="0"/>
    </xf>
    <xf numFmtId="0" fontId="2" fillId="0" borderId="0" xfId="68" applyFont="1" applyProtection="1">
      <alignment/>
      <protection locked="0"/>
    </xf>
    <xf numFmtId="0" fontId="25" fillId="0" borderId="0" xfId="68" applyFont="1" applyProtection="1">
      <alignment/>
      <protection locked="0"/>
    </xf>
    <xf numFmtId="0" fontId="4" fillId="0" borderId="11" xfId="68" applyFont="1" applyFill="1" applyBorder="1" applyAlignment="1" applyProtection="1">
      <alignment horizontal="left"/>
      <protection locked="0"/>
    </xf>
    <xf numFmtId="0" fontId="3" fillId="0" borderId="0" xfId="68" applyFont="1" applyFill="1" applyBorder="1">
      <alignment/>
      <protection/>
    </xf>
    <xf numFmtId="0" fontId="26" fillId="0" borderId="0" xfId="68" applyFont="1">
      <alignment/>
      <protection/>
    </xf>
    <xf numFmtId="0" fontId="0" fillId="0" borderId="11" xfId="68" applyFont="1" applyFill="1" applyBorder="1" applyAlignment="1" applyProtection="1">
      <alignment horizontal="left"/>
      <protection locked="0"/>
    </xf>
    <xf numFmtId="0" fontId="27" fillId="0" borderId="0" xfId="68" applyFont="1" applyAlignment="1">
      <alignment wrapText="1"/>
      <protection/>
    </xf>
    <xf numFmtId="0" fontId="4" fillId="0" borderId="0" xfId="68" applyFont="1" applyFill="1" applyBorder="1" applyAlignment="1" applyProtection="1">
      <alignment horizontal="left"/>
      <protection locked="0"/>
    </xf>
    <xf numFmtId="0" fontId="29" fillId="0" borderId="0" xfId="68" applyFont="1" applyFill="1" applyAlignment="1">
      <alignment horizontal="center"/>
      <protection/>
    </xf>
    <xf numFmtId="0" fontId="30" fillId="0" borderId="0" xfId="68" applyFont="1" applyFill="1" applyAlignment="1" applyProtection="1" quotePrefix="1">
      <alignment horizontal="center"/>
      <protection/>
    </xf>
    <xf numFmtId="188" fontId="4" fillId="0" borderId="0" xfId="68" applyNumberFormat="1" applyFont="1" applyAlignment="1" applyProtection="1">
      <alignment horizontal="right"/>
      <protection locked="0"/>
    </xf>
    <xf numFmtId="0" fontId="31" fillId="0" borderId="11" xfId="68" applyFont="1" applyFill="1" applyBorder="1" applyAlignment="1" applyProtection="1">
      <alignment horizontal="left" vertical="top" wrapText="1"/>
      <protection/>
    </xf>
    <xf numFmtId="0" fontId="31" fillId="0" borderId="11" xfId="68" applyFont="1" applyFill="1" applyBorder="1" applyAlignment="1" applyProtection="1">
      <alignment horizontal="center" vertical="top" wrapText="1"/>
      <protection/>
    </xf>
    <xf numFmtId="189" fontId="31" fillId="0" borderId="11" xfId="68" applyNumberFormat="1" applyFont="1" applyFill="1" applyBorder="1" applyAlignment="1" applyProtection="1">
      <alignment horizontal="left" vertical="top" wrapText="1"/>
      <protection/>
    </xf>
    <xf numFmtId="0" fontId="8" fillId="0" borderId="0" xfId="67" applyFont="1" applyProtection="1">
      <alignment/>
      <protection locked="0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34" fillId="0" borderId="0" xfId="0" applyFont="1" applyFill="1" applyAlignment="1" applyProtection="1">
      <alignment horizontal="center" vertical="top"/>
      <protection/>
    </xf>
    <xf numFmtId="0" fontId="34" fillId="0" borderId="0" xfId="0" applyFont="1" applyFill="1" applyAlignment="1" applyProtection="1">
      <alignment horizontal="left" vertical="top"/>
      <protection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14" fontId="20" fillId="0" borderId="0" xfId="68" applyNumberFormat="1" applyFont="1" applyAlignment="1">
      <alignment horizontal="left"/>
      <protection/>
    </xf>
    <xf numFmtId="0" fontId="36" fillId="0" borderId="0" xfId="0" applyFont="1" applyAlignment="1">
      <alignment/>
    </xf>
    <xf numFmtId="0" fontId="31" fillId="0" borderId="12" xfId="0" applyFont="1" applyFill="1" applyBorder="1" applyAlignment="1" applyProtection="1">
      <alignment vertical="center" wrapText="1"/>
      <protection/>
    </xf>
    <xf numFmtId="0" fontId="35" fillId="0" borderId="0" xfId="0" applyFont="1" applyBorder="1" applyAlignment="1">
      <alignment horizontal="left" wrapText="1"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38" fillId="33" borderId="11" xfId="0" applyFont="1" applyFill="1" applyBorder="1" applyAlignment="1" applyProtection="1">
      <alignment horizontal="left" vertical="center" wrapText="1"/>
      <protection/>
    </xf>
    <xf numFmtId="0" fontId="35" fillId="0" borderId="11" xfId="0" applyFont="1" applyBorder="1" applyAlignment="1">
      <alignment vertical="center" wrapText="1"/>
    </xf>
    <xf numFmtId="0" fontId="39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3" fillId="0" borderId="0" xfId="0" applyFont="1" applyFill="1" applyAlignment="1" applyProtection="1">
      <alignment horizontal="center"/>
      <protection locked="0"/>
    </xf>
    <xf numFmtId="49" fontId="40" fillId="0" borderId="11" xfId="0" applyNumberFormat="1" applyFont="1" applyBorder="1" applyAlignment="1" applyProtection="1">
      <alignment horizontal="center" vertical="center" wrapText="1"/>
      <protection locked="0"/>
    </xf>
    <xf numFmtId="0" fontId="84" fillId="0" borderId="11" xfId="0" applyFont="1" applyBorder="1" applyAlignment="1">
      <alignment wrapText="1"/>
    </xf>
    <xf numFmtId="0" fontId="85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11" xfId="0" applyFont="1" applyBorder="1" applyAlignment="1">
      <alignment horizontal="center"/>
    </xf>
    <xf numFmtId="0" fontId="8" fillId="0" borderId="0" xfId="67" applyFont="1" applyAlignment="1" applyProtection="1">
      <alignment horizontal="center"/>
      <protection locked="0"/>
    </xf>
    <xf numFmtId="0" fontId="84" fillId="0" borderId="11" xfId="0" applyNumberFormat="1" applyFont="1" applyBorder="1" applyAlignment="1" applyProtection="1">
      <alignment horizontal="center" vertical="center"/>
      <protection locked="0"/>
    </xf>
    <xf numFmtId="1" fontId="84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Alignment="1" applyProtection="1">
      <alignment vertical="center"/>
      <protection locked="0"/>
    </xf>
    <xf numFmtId="0" fontId="46" fillId="0" borderId="0" xfId="67" applyFont="1" applyProtection="1">
      <alignment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84" fillId="0" borderId="11" xfId="0" applyFont="1" applyBorder="1" applyAlignment="1" applyProtection="1">
      <alignment/>
      <protection locked="0"/>
    </xf>
    <xf numFmtId="49" fontId="39" fillId="0" borderId="11" xfId="0" applyNumberFormat="1" applyFont="1" applyBorder="1" applyAlignment="1" applyProtection="1">
      <alignment horizontal="center" wrapText="1"/>
      <protection locked="0"/>
    </xf>
    <xf numFmtId="0" fontId="39" fillId="0" borderId="11" xfId="0" applyFont="1" applyBorder="1" applyAlignment="1" applyProtection="1">
      <alignment wrapText="1"/>
      <protection locked="0"/>
    </xf>
    <xf numFmtId="49" fontId="40" fillId="0" borderId="11" xfId="0" applyNumberFormat="1" applyFont="1" applyBorder="1" applyAlignment="1" applyProtection="1">
      <alignment horizontal="center"/>
      <protection locked="0"/>
    </xf>
    <xf numFmtId="0" fontId="39" fillId="0" borderId="11" xfId="0" applyFont="1" applyBorder="1" applyAlignment="1" applyProtection="1">
      <alignment/>
      <protection locked="0"/>
    </xf>
    <xf numFmtId="0" fontId="84" fillId="0" borderId="11" xfId="0" applyFont="1" applyBorder="1" applyAlignment="1" applyProtection="1">
      <alignment wrapText="1"/>
      <protection locked="0"/>
    </xf>
    <xf numFmtId="0" fontId="85" fillId="0" borderId="11" xfId="0" applyFont="1" applyBorder="1" applyAlignment="1" applyProtection="1">
      <alignment wrapText="1"/>
      <protection locked="0"/>
    </xf>
    <xf numFmtId="0" fontId="84" fillId="0" borderId="11" xfId="0" applyFont="1" applyFill="1" applyBorder="1" applyAlignment="1" applyProtection="1">
      <alignment wrapText="1"/>
      <protection locked="0"/>
    </xf>
    <xf numFmtId="0" fontId="86" fillId="0" borderId="11" xfId="0" applyFont="1" applyBorder="1" applyAlignment="1" applyProtection="1">
      <alignment horizontal="left" wrapText="1"/>
      <protection locked="0"/>
    </xf>
    <xf numFmtId="0" fontId="86" fillId="0" borderId="11" xfId="0" applyFont="1" applyFill="1" applyBorder="1" applyAlignment="1" applyProtection="1">
      <alignment horizontal="left" wrapText="1"/>
      <protection locked="0"/>
    </xf>
    <xf numFmtId="200" fontId="87" fillId="0" borderId="11" xfId="0" applyNumberFormat="1" applyFont="1" applyBorder="1" applyAlignment="1" applyProtection="1">
      <alignment horizontal="center"/>
      <protection/>
    </xf>
    <xf numFmtId="0" fontId="84" fillId="0" borderId="11" xfId="0" applyNumberFormat="1" applyFont="1" applyBorder="1" applyAlignment="1" applyProtection="1">
      <alignment horizontal="center"/>
      <protection locked="0"/>
    </xf>
    <xf numFmtId="0" fontId="85" fillId="0" borderId="11" xfId="0" applyFont="1" applyBorder="1" applyAlignment="1" applyProtection="1">
      <alignment vertical="top" wrapText="1"/>
      <protection locked="0"/>
    </xf>
    <xf numFmtId="0" fontId="87" fillId="0" borderId="11" xfId="0" applyNumberFormat="1" applyFont="1" applyBorder="1" applyAlignment="1" applyProtection="1">
      <alignment horizontal="center"/>
      <protection/>
    </xf>
    <xf numFmtId="0" fontId="44" fillId="0" borderId="11" xfId="0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 vertical="top" wrapText="1"/>
      <protection locked="0"/>
    </xf>
    <xf numFmtId="0" fontId="41" fillId="34" borderId="12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center" vertical="center" wrapText="1"/>
      <protection locked="0"/>
    </xf>
    <xf numFmtId="0" fontId="42" fillId="34" borderId="11" xfId="0" applyFont="1" applyFill="1" applyBorder="1" applyAlignment="1" applyProtection="1">
      <alignment horizontal="center" vertical="center" wrapText="1"/>
      <protection locked="0"/>
    </xf>
    <xf numFmtId="0" fontId="84" fillId="34" borderId="14" xfId="67" applyFont="1" applyFill="1" applyBorder="1" applyAlignment="1" applyProtection="1">
      <alignment horizontal="center"/>
      <protection locked="0"/>
    </xf>
    <xf numFmtId="0" fontId="84" fillId="34" borderId="11" xfId="67" applyFont="1" applyFill="1" applyBorder="1" applyAlignment="1" applyProtection="1">
      <alignment horizontal="center"/>
      <protection locked="0"/>
    </xf>
    <xf numFmtId="0" fontId="47" fillId="34" borderId="12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wrapText="1"/>
      <protection locked="0"/>
    </xf>
    <xf numFmtId="49" fontId="40" fillId="0" borderId="11" xfId="0" applyNumberFormat="1" applyFont="1" applyBorder="1" applyAlignment="1" applyProtection="1">
      <alignment horizontal="center" wrapText="1"/>
      <protection locked="0"/>
    </xf>
    <xf numFmtId="49" fontId="40" fillId="0" borderId="11" xfId="0" applyNumberFormat="1" applyFont="1" applyBorder="1" applyAlignment="1" applyProtection="1">
      <alignment horizontal="center" vertical="top" wrapText="1"/>
      <protection locked="0"/>
    </xf>
    <xf numFmtId="0" fontId="37" fillId="35" borderId="15" xfId="68" applyFont="1" applyFill="1" applyBorder="1" applyAlignment="1" applyProtection="1">
      <alignment horizontal="center" vertical="center" wrapText="1"/>
      <protection/>
    </xf>
    <xf numFmtId="0" fontId="37" fillId="35" borderId="0" xfId="68" applyFont="1" applyFill="1" applyBorder="1" applyAlignment="1" applyProtection="1">
      <alignment horizontal="center" vertical="center" wrapText="1"/>
      <protection/>
    </xf>
    <xf numFmtId="0" fontId="28" fillId="0" borderId="0" xfId="68" applyFont="1" applyAlignment="1">
      <alignment wrapText="1"/>
      <protection/>
    </xf>
    <xf numFmtId="0" fontId="35" fillId="0" borderId="13" xfId="0" applyFont="1" applyBorder="1" applyAlignment="1">
      <alignment horizontal="left" wrapText="1"/>
    </xf>
    <xf numFmtId="0" fontId="35" fillId="0" borderId="16" xfId="0" applyFont="1" applyBorder="1" applyAlignment="1">
      <alignment horizontal="left" wrapText="1"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17" xfId="0" applyFont="1" applyFill="1" applyBorder="1" applyAlignment="1" applyProtection="1">
      <alignment horizontal="left" vertical="center" wrapText="1"/>
      <protection/>
    </xf>
    <xf numFmtId="0" fontId="32" fillId="0" borderId="0" xfId="67" applyFont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33" fillId="36" borderId="0" xfId="67" applyFont="1" applyFill="1" applyAlignment="1" applyProtection="1">
      <alignment horizontal="center" wrapText="1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0" xfId="34"/>
    <cellStyle name="Currency" xfId="35"/>
    <cellStyle name="Currency0" xfId="36"/>
    <cellStyle name="Date" xfId="37"/>
    <cellStyle name="Fixed" xfId="38"/>
    <cellStyle name="Heading 1" xfId="39"/>
    <cellStyle name="Heading 2" xfId="40"/>
    <cellStyle name="normal" xfId="41"/>
    <cellStyle name="Percent" xfId="42"/>
    <cellStyle name="Total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Гиперссылка_шаблон формы отчета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_новый_отчет" xfId="67"/>
    <cellStyle name="Обычный_шаблон формы отчета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Хороший" xfId="7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view="pageBreakPreview" zoomScale="70" zoomScaleNormal="75" zoomScaleSheetLayoutView="70" zoomScalePageLayoutView="0" workbookViewId="0" topLeftCell="A1">
      <selection activeCell="E8" sqref="E8"/>
    </sheetView>
  </sheetViews>
  <sheetFormatPr defaultColWidth="10.00390625" defaultRowHeight="12.75"/>
  <cols>
    <col min="1" max="1" width="5.375" style="2" customWidth="1"/>
    <col min="2" max="2" width="62.875" style="2" customWidth="1"/>
    <col min="3" max="3" width="28.875" style="2" customWidth="1"/>
    <col min="4" max="4" width="25.875" style="2" customWidth="1"/>
    <col min="5" max="5" width="21.25390625" style="2" customWidth="1"/>
    <col min="6" max="6" width="51.375" style="2" customWidth="1"/>
    <col min="7" max="16384" width="10.00390625" style="2" customWidth="1"/>
  </cols>
  <sheetData>
    <row r="1" spans="2:7" ht="28.5" customHeight="1">
      <c r="B1" s="3" t="s">
        <v>4</v>
      </c>
      <c r="D1" s="4" t="s">
        <v>182</v>
      </c>
      <c r="E1" s="4"/>
      <c r="G1" s="5"/>
    </row>
    <row r="2" spans="2:7" ht="30" customHeight="1">
      <c r="B2" s="3" t="s">
        <v>5</v>
      </c>
      <c r="D2" s="6" t="s">
        <v>175</v>
      </c>
      <c r="E2" s="7"/>
      <c r="G2" s="5"/>
    </row>
    <row r="3" spans="2:7" ht="27" customHeight="1">
      <c r="B3" s="8" t="s">
        <v>18</v>
      </c>
      <c r="C3" s="9"/>
      <c r="D3" s="4" t="s">
        <v>270</v>
      </c>
      <c r="E3" s="4"/>
      <c r="F3" s="10"/>
      <c r="G3" s="5"/>
    </row>
    <row r="4" spans="2:7" ht="29.25" customHeight="1">
      <c r="B4" s="11" t="s">
        <v>6</v>
      </c>
      <c r="C4" s="9"/>
      <c r="D4" s="40">
        <v>42278</v>
      </c>
      <c r="E4" s="4"/>
      <c r="F4" s="10"/>
      <c r="G4" s="5"/>
    </row>
    <row r="5" spans="2:7" ht="23.25" customHeight="1">
      <c r="B5" s="11"/>
      <c r="C5" s="9"/>
      <c r="D5" s="4"/>
      <c r="E5" s="4"/>
      <c r="F5" s="10"/>
      <c r="G5" s="5"/>
    </row>
    <row r="6" spans="2:8" ht="22.5" customHeight="1">
      <c r="B6" s="2" t="s">
        <v>7</v>
      </c>
      <c r="C6" s="12">
        <v>15</v>
      </c>
      <c r="D6" s="13" t="str">
        <f>VLOOKUP($C$6,Справочник!$A$3:$C$60,2)</f>
        <v>КГКУ "ЦЗН г.Шарыпово"</v>
      </c>
      <c r="E6" s="13"/>
      <c r="G6" s="5"/>
      <c r="H6" s="5"/>
    </row>
    <row r="7" spans="2:8" ht="24" customHeight="1">
      <c r="B7" s="2" t="s">
        <v>8</v>
      </c>
      <c r="C7" s="15"/>
      <c r="D7" s="14"/>
      <c r="E7" s="14"/>
      <c r="G7" s="5"/>
      <c r="H7" s="5"/>
    </row>
    <row r="8" spans="2:8" ht="24" customHeight="1">
      <c r="B8" s="2" t="s">
        <v>180</v>
      </c>
      <c r="C8" s="15" t="s">
        <v>181</v>
      </c>
      <c r="F8" s="16"/>
      <c r="G8" s="5"/>
      <c r="H8" s="5"/>
    </row>
    <row r="9" spans="2:8" ht="24" customHeight="1" hidden="1">
      <c r="B9" s="2" t="s">
        <v>20</v>
      </c>
      <c r="C9" s="15" t="s">
        <v>17</v>
      </c>
      <c r="D9" s="17" t="s">
        <v>9</v>
      </c>
      <c r="F9" s="16"/>
      <c r="G9" s="5"/>
      <c r="H9" s="5"/>
    </row>
    <row r="10" spans="2:8" ht="24.75" customHeight="1">
      <c r="B10" s="2" t="s">
        <v>0</v>
      </c>
      <c r="C10" s="18" t="s">
        <v>21</v>
      </c>
      <c r="D10" s="19"/>
      <c r="E10" s="19"/>
      <c r="F10" s="19"/>
      <c r="G10" s="5"/>
      <c r="H10" s="5"/>
    </row>
    <row r="11" spans="3:8" ht="24.75" customHeight="1">
      <c r="C11" s="20"/>
      <c r="D11" s="19"/>
      <c r="E11" s="19"/>
      <c r="F11" s="19"/>
      <c r="G11" s="5"/>
      <c r="H11" s="5"/>
    </row>
    <row r="12" spans="2:8" ht="9" customHeight="1">
      <c r="B12" s="100"/>
      <c r="C12" s="100"/>
      <c r="D12" s="100"/>
      <c r="E12" s="100"/>
      <c r="F12" s="100"/>
      <c r="G12" s="5"/>
      <c r="H12" s="5"/>
    </row>
    <row r="13" spans="1:8" ht="25.5" customHeight="1">
      <c r="A13" s="21"/>
      <c r="B13" s="22" t="s">
        <v>1</v>
      </c>
      <c r="C13" s="21"/>
      <c r="D13" s="23" t="s">
        <v>2</v>
      </c>
      <c r="E13" s="23"/>
      <c r="G13" s="5"/>
      <c r="H13" s="5"/>
    </row>
    <row r="14" spans="1:8" ht="63">
      <c r="A14" s="24" t="s">
        <v>3</v>
      </c>
      <c r="B14" s="25" t="s">
        <v>10</v>
      </c>
      <c r="C14" s="24" t="s">
        <v>11</v>
      </c>
      <c r="D14" s="26" t="s">
        <v>12</v>
      </c>
      <c r="E14" s="26" t="s">
        <v>13</v>
      </c>
      <c r="F14" s="26" t="s">
        <v>14</v>
      </c>
      <c r="G14" s="5"/>
      <c r="H14" s="5"/>
    </row>
    <row r="15" spans="1:28" ht="33">
      <c r="A15" s="28">
        <v>1</v>
      </c>
      <c r="B15" s="29" t="str">
        <f>отчёт1!A4</f>
        <v>Сводная информация по результатам анкетирования выпускников</v>
      </c>
      <c r="C15" s="46" t="s">
        <v>230</v>
      </c>
      <c r="D15" s="46" t="s">
        <v>174</v>
      </c>
      <c r="E15" s="46" t="s">
        <v>176</v>
      </c>
      <c r="F15" s="42"/>
      <c r="AB15" s="1"/>
    </row>
    <row r="16" spans="1:28" ht="89.25" customHeight="1">
      <c r="A16" s="28">
        <v>2</v>
      </c>
      <c r="B16" s="29" t="str">
        <f>отчёт2!A4</f>
        <v>Профессии, востребованные на рынке труда, по мнению учащихся
(1 вариант ответа на 5-й вопрос анкеты)</v>
      </c>
      <c r="C16" s="46" t="s">
        <v>268</v>
      </c>
      <c r="D16" s="46" t="s">
        <v>174</v>
      </c>
      <c r="E16" s="46" t="s">
        <v>176</v>
      </c>
      <c r="F16" s="103" t="s">
        <v>173</v>
      </c>
      <c r="AB16" s="1"/>
    </row>
    <row r="17" spans="1:28" ht="89.25" customHeight="1">
      <c r="A17" s="28">
        <v>2</v>
      </c>
      <c r="B17" s="29" t="str">
        <f>отчёт3!A4</f>
        <v>Перечень профессий, выбранных учащимися
(Первый вариант ответа на 6-й вопрос анкеты)</v>
      </c>
      <c r="C17" s="46" t="s">
        <v>269</v>
      </c>
      <c r="D17" s="46" t="s">
        <v>174</v>
      </c>
      <c r="E17" s="46" t="s">
        <v>176</v>
      </c>
      <c r="F17" s="104"/>
      <c r="AB17" s="1"/>
    </row>
    <row r="18" spans="1:6" s="41" customFormat="1" ht="85.5" customHeight="1">
      <c r="A18" s="101" t="s">
        <v>54</v>
      </c>
      <c r="B18" s="102"/>
      <c r="C18" s="102"/>
      <c r="D18" s="102"/>
      <c r="E18" s="102"/>
      <c r="F18" s="102"/>
    </row>
    <row r="19" spans="1:6" s="41" customFormat="1" ht="40.5" customHeight="1">
      <c r="A19" s="43"/>
      <c r="B19" s="43"/>
      <c r="C19" s="43"/>
      <c r="D19" s="43"/>
      <c r="E19" s="43"/>
      <c r="F19" s="43"/>
    </row>
    <row r="20" spans="1:6" ht="51" customHeight="1">
      <c r="A20" s="98" t="s">
        <v>15</v>
      </c>
      <c r="B20" s="99"/>
      <c r="C20" s="99"/>
      <c r="D20" s="99"/>
      <c r="E20" s="99"/>
      <c r="F20" s="99"/>
    </row>
  </sheetData>
  <sheetProtection/>
  <mergeCells count="4">
    <mergeCell ref="A20:F20"/>
    <mergeCell ref="B12:F12"/>
    <mergeCell ref="A18:F18"/>
    <mergeCell ref="F16:F17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Z94"/>
  <sheetViews>
    <sheetView tabSelected="1" view="pageBreakPreview" zoomScale="90" zoomScaleNormal="75" zoomScaleSheetLayoutView="90" zoomScalePageLayoutView="0" workbookViewId="0" topLeftCell="A1">
      <selection activeCell="C66" sqref="C66"/>
    </sheetView>
  </sheetViews>
  <sheetFormatPr defaultColWidth="9.00390625" defaultRowHeight="12.75"/>
  <cols>
    <col min="1" max="1" width="8.75390625" style="61" customWidth="1"/>
    <col min="2" max="2" width="80.625" style="27" customWidth="1"/>
    <col min="3" max="4" width="23.625" style="66" customWidth="1"/>
    <col min="5" max="25" width="9.125" style="27" customWidth="1"/>
    <col min="26" max="26" width="9.875" style="52" customWidth="1"/>
    <col min="27" max="16384" width="9.125" style="27" customWidth="1"/>
  </cols>
  <sheetData>
    <row r="1" spans="1:4" ht="26.25" customHeight="1">
      <c r="A1" s="105" t="s">
        <v>113</v>
      </c>
      <c r="B1" s="105"/>
      <c r="C1" s="105"/>
      <c r="D1" s="105"/>
    </row>
    <row r="2" spans="1:4" ht="12.75" customHeight="1">
      <c r="A2" s="105" t="str">
        <f>титул!D3</f>
        <v> 25.03.2016</v>
      </c>
      <c r="B2" s="105"/>
      <c r="C2" s="105"/>
      <c r="D2" s="105"/>
    </row>
    <row r="3" spans="1:4" ht="12.75" customHeight="1">
      <c r="A3" s="105" t="s">
        <v>177</v>
      </c>
      <c r="B3" s="105"/>
      <c r="C3" s="105"/>
      <c r="D3" s="105"/>
    </row>
    <row r="4" spans="1:4" ht="28.5" customHeight="1">
      <c r="A4" s="107" t="s">
        <v>183</v>
      </c>
      <c r="B4" s="107"/>
      <c r="C4" s="107"/>
      <c r="D4" s="107"/>
    </row>
    <row r="5" spans="1:26" ht="24" customHeight="1">
      <c r="A5" s="106" t="str">
        <f>IF(титул!C6&gt;9,титул!$C$6&amp;"."&amp;титул!$D$6,"0"&amp;титул!$C$6&amp;"."&amp;титул!$D$6)</f>
        <v>15.КГКУ "ЦЗН г.Шарыпово"</v>
      </c>
      <c r="B5" s="106"/>
      <c r="C5" s="106"/>
      <c r="D5" s="106"/>
      <c r="Z5" s="53"/>
    </row>
    <row r="6" spans="1:19" s="54" customFormat="1" ht="48.75" customHeight="1">
      <c r="A6" s="94" t="s">
        <v>251</v>
      </c>
      <c r="B6" s="90" t="s">
        <v>184</v>
      </c>
      <c r="C6" s="91" t="s">
        <v>266</v>
      </c>
      <c r="D6" s="91" t="s">
        <v>185</v>
      </c>
      <c r="S6" s="53"/>
    </row>
    <row r="7" spans="1:26" ht="18.75">
      <c r="A7" s="92" t="s">
        <v>16</v>
      </c>
      <c r="B7" s="92" t="s">
        <v>178</v>
      </c>
      <c r="C7" s="93">
        <v>1</v>
      </c>
      <c r="D7" s="93">
        <v>2</v>
      </c>
      <c r="R7" s="52"/>
      <c r="Z7" s="27"/>
    </row>
    <row r="8" spans="1:26" ht="20.25">
      <c r="A8" s="71" t="s">
        <v>274</v>
      </c>
      <c r="B8" s="70" t="s">
        <v>186</v>
      </c>
      <c r="C8" s="81">
        <v>3</v>
      </c>
      <c r="D8" s="80">
        <f>IF($C$8&gt;0,C8/$C$8*100,0)</f>
        <v>100</v>
      </c>
      <c r="R8" s="55"/>
      <c r="Z8" s="27"/>
    </row>
    <row r="9" spans="1:26" ht="37.5">
      <c r="A9" s="71" t="s">
        <v>282</v>
      </c>
      <c r="B9" s="95" t="s">
        <v>272</v>
      </c>
      <c r="C9" s="81">
        <v>3</v>
      </c>
      <c r="D9" s="80">
        <f aca="true" t="shared" si="0" ref="D9:D66">IF($C$8&gt;0,C9/$C$8*100,0)</f>
        <v>100</v>
      </c>
      <c r="R9" s="55"/>
      <c r="Z9" s="27"/>
    </row>
    <row r="10" spans="1:26" ht="20.25">
      <c r="A10" s="73" t="s">
        <v>283</v>
      </c>
      <c r="B10" s="74" t="s">
        <v>187</v>
      </c>
      <c r="C10" s="83">
        <f>$C$8-C9</f>
        <v>0</v>
      </c>
      <c r="D10" s="80">
        <f t="shared" si="0"/>
        <v>0</v>
      </c>
      <c r="R10" s="55"/>
      <c r="Z10" s="27"/>
    </row>
    <row r="11" spans="1:26" ht="37.5">
      <c r="A11" s="96" t="s">
        <v>284</v>
      </c>
      <c r="B11" s="75" t="s">
        <v>271</v>
      </c>
      <c r="C11" s="81">
        <v>0</v>
      </c>
      <c r="D11" s="80">
        <f t="shared" si="0"/>
        <v>0</v>
      </c>
      <c r="R11" s="55"/>
      <c r="S11" s="27" t="s">
        <v>23</v>
      </c>
      <c r="Z11" s="27"/>
    </row>
    <row r="12" spans="1:26" ht="20.25">
      <c r="A12" s="73" t="s">
        <v>285</v>
      </c>
      <c r="B12" s="76" t="s">
        <v>231</v>
      </c>
      <c r="C12" s="81">
        <v>3</v>
      </c>
      <c r="D12" s="80">
        <f t="shared" si="0"/>
        <v>100</v>
      </c>
      <c r="R12" s="55"/>
      <c r="Y12" s="27" t="s">
        <v>24</v>
      </c>
      <c r="Z12" s="27"/>
    </row>
    <row r="13" spans="1:26" ht="20.25">
      <c r="A13" s="73" t="s">
        <v>286</v>
      </c>
      <c r="B13" s="76" t="s">
        <v>232</v>
      </c>
      <c r="C13" s="83">
        <f>C9-C11-C12</f>
        <v>0</v>
      </c>
      <c r="D13" s="80">
        <f t="shared" si="0"/>
        <v>0</v>
      </c>
      <c r="R13" s="55"/>
      <c r="Y13" s="27" t="s">
        <v>25</v>
      </c>
      <c r="Z13" s="27"/>
    </row>
    <row r="14" spans="1:26" ht="56.25">
      <c r="A14" s="96" t="s">
        <v>287</v>
      </c>
      <c r="B14" s="77" t="s">
        <v>273</v>
      </c>
      <c r="C14" s="81">
        <v>0</v>
      </c>
      <c r="D14" s="80">
        <f t="shared" si="0"/>
        <v>0</v>
      </c>
      <c r="S14" s="55"/>
      <c r="Z14" s="27"/>
    </row>
    <row r="15" spans="1:26" ht="20.25">
      <c r="A15" s="73" t="s">
        <v>288</v>
      </c>
      <c r="B15" s="78" t="s">
        <v>188</v>
      </c>
      <c r="C15" s="81">
        <v>0</v>
      </c>
      <c r="D15" s="80">
        <f t="shared" si="0"/>
        <v>0</v>
      </c>
      <c r="S15" s="55"/>
      <c r="Z15" s="27"/>
    </row>
    <row r="16" spans="1:26" ht="20.25">
      <c r="A16" s="96" t="s">
        <v>289</v>
      </c>
      <c r="B16" s="78" t="s">
        <v>189</v>
      </c>
      <c r="C16" s="81">
        <v>0</v>
      </c>
      <c r="D16" s="80">
        <f t="shared" si="0"/>
        <v>0</v>
      </c>
      <c r="S16" s="55"/>
      <c r="Z16" s="27"/>
    </row>
    <row r="17" spans="1:26" ht="20.25">
      <c r="A17" s="73" t="s">
        <v>290</v>
      </c>
      <c r="B17" s="78" t="s">
        <v>190</v>
      </c>
      <c r="C17" s="81">
        <v>0</v>
      </c>
      <c r="D17" s="80">
        <f t="shared" si="0"/>
        <v>0</v>
      </c>
      <c r="S17" s="55"/>
      <c r="Z17" s="27"/>
    </row>
    <row r="18" spans="1:26" ht="20.25">
      <c r="A18" s="96" t="s">
        <v>291</v>
      </c>
      <c r="B18" s="78" t="s">
        <v>191</v>
      </c>
      <c r="C18" s="81">
        <v>1</v>
      </c>
      <c r="D18" s="80">
        <f t="shared" si="0"/>
        <v>33.33333333333333</v>
      </c>
      <c r="S18" s="55"/>
      <c r="Z18" s="27"/>
    </row>
    <row r="19" spans="1:26" ht="20.25">
      <c r="A19" s="73" t="s">
        <v>292</v>
      </c>
      <c r="B19" s="78" t="s">
        <v>192</v>
      </c>
      <c r="C19" s="81">
        <v>0</v>
      </c>
      <c r="D19" s="80">
        <f t="shared" si="0"/>
        <v>0</v>
      </c>
      <c r="S19" s="55"/>
      <c r="Z19" s="27"/>
    </row>
    <row r="20" spans="1:26" ht="20.25">
      <c r="A20" s="96" t="s">
        <v>293</v>
      </c>
      <c r="B20" s="78" t="s">
        <v>193</v>
      </c>
      <c r="C20" s="81">
        <v>0</v>
      </c>
      <c r="D20" s="80">
        <f t="shared" si="0"/>
        <v>0</v>
      </c>
      <c r="S20" s="55"/>
      <c r="Z20" s="27"/>
    </row>
    <row r="21" spans="1:26" ht="20.25">
      <c r="A21" s="73" t="s">
        <v>280</v>
      </c>
      <c r="B21" s="78" t="s">
        <v>194</v>
      </c>
      <c r="C21" s="81">
        <v>1</v>
      </c>
      <c r="D21" s="80">
        <f t="shared" si="0"/>
        <v>33.33333333333333</v>
      </c>
      <c r="S21" s="55"/>
      <c r="Z21" s="27"/>
    </row>
    <row r="22" spans="1:26" ht="20.25">
      <c r="A22" s="96" t="s">
        <v>281</v>
      </c>
      <c r="B22" s="78" t="s">
        <v>195</v>
      </c>
      <c r="C22" s="81">
        <v>0</v>
      </c>
      <c r="D22" s="80">
        <f t="shared" si="0"/>
        <v>0</v>
      </c>
      <c r="S22" s="55"/>
      <c r="Z22" s="27"/>
    </row>
    <row r="23" spans="1:26" ht="20.25">
      <c r="A23" s="73" t="s">
        <v>233</v>
      </c>
      <c r="B23" s="78" t="s">
        <v>226</v>
      </c>
      <c r="C23" s="81">
        <v>0</v>
      </c>
      <c r="D23" s="80">
        <f t="shared" si="0"/>
        <v>0</v>
      </c>
      <c r="S23" s="55"/>
      <c r="Z23" s="27"/>
    </row>
    <row r="24" spans="1:26" ht="20.25">
      <c r="A24" s="73" t="s">
        <v>234</v>
      </c>
      <c r="B24" s="78" t="s">
        <v>196</v>
      </c>
      <c r="C24" s="81">
        <v>0</v>
      </c>
      <c r="D24" s="80">
        <f t="shared" si="0"/>
        <v>0</v>
      </c>
      <c r="S24" s="55"/>
      <c r="Z24" s="27"/>
    </row>
    <row r="25" spans="1:26" ht="20.25">
      <c r="A25" s="73" t="s">
        <v>235</v>
      </c>
      <c r="B25" s="78" t="s">
        <v>197</v>
      </c>
      <c r="C25" s="81">
        <v>3</v>
      </c>
      <c r="D25" s="80">
        <f t="shared" si="0"/>
        <v>100</v>
      </c>
      <c r="S25" s="55"/>
      <c r="Z25" s="27"/>
    </row>
    <row r="26" spans="1:26" ht="20.25">
      <c r="A26" s="73" t="s">
        <v>236</v>
      </c>
      <c r="B26" s="78" t="s">
        <v>198</v>
      </c>
      <c r="C26" s="81">
        <v>0</v>
      </c>
      <c r="D26" s="80">
        <f t="shared" si="0"/>
        <v>0</v>
      </c>
      <c r="S26" s="55"/>
      <c r="Z26" s="27"/>
    </row>
    <row r="27" spans="1:26" ht="20.25">
      <c r="A27" s="73" t="s">
        <v>237</v>
      </c>
      <c r="B27" s="78" t="s">
        <v>199</v>
      </c>
      <c r="C27" s="81">
        <v>0</v>
      </c>
      <c r="D27" s="80">
        <f t="shared" si="0"/>
        <v>0</v>
      </c>
      <c r="S27" s="55"/>
      <c r="Z27" s="27"/>
    </row>
    <row r="28" spans="1:26" ht="20.25">
      <c r="A28" s="73" t="s">
        <v>238</v>
      </c>
      <c r="B28" s="78" t="s">
        <v>200</v>
      </c>
      <c r="C28" s="81">
        <v>0</v>
      </c>
      <c r="D28" s="80">
        <f t="shared" si="0"/>
        <v>0</v>
      </c>
      <c r="S28" s="55"/>
      <c r="Z28" s="27"/>
    </row>
    <row r="29" spans="1:26" ht="18" customHeight="1">
      <c r="A29" s="73" t="s">
        <v>239</v>
      </c>
      <c r="B29" s="78" t="s">
        <v>201</v>
      </c>
      <c r="C29" s="81">
        <v>0</v>
      </c>
      <c r="D29" s="80">
        <f t="shared" si="0"/>
        <v>0</v>
      </c>
      <c r="S29" s="55"/>
      <c r="Z29" s="27"/>
    </row>
    <row r="30" spans="1:26" ht="20.25">
      <c r="A30" s="73" t="s">
        <v>240</v>
      </c>
      <c r="B30" s="78" t="s">
        <v>202</v>
      </c>
      <c r="C30" s="81">
        <v>1</v>
      </c>
      <c r="D30" s="80">
        <f t="shared" si="0"/>
        <v>33.33333333333333</v>
      </c>
      <c r="S30" s="55"/>
      <c r="Z30" s="27"/>
    </row>
    <row r="31" spans="1:26" ht="20.25">
      <c r="A31" s="73" t="s">
        <v>241</v>
      </c>
      <c r="B31" s="78" t="s">
        <v>203</v>
      </c>
      <c r="C31" s="81">
        <v>1</v>
      </c>
      <c r="D31" s="80">
        <f t="shared" si="0"/>
        <v>33.33333333333333</v>
      </c>
      <c r="S31" s="55"/>
      <c r="Z31" s="27"/>
    </row>
    <row r="32" spans="1:26" ht="20.25">
      <c r="A32" s="73" t="s">
        <v>242</v>
      </c>
      <c r="B32" s="78" t="s">
        <v>204</v>
      </c>
      <c r="C32" s="81">
        <v>0</v>
      </c>
      <c r="D32" s="80">
        <f t="shared" si="0"/>
        <v>0</v>
      </c>
      <c r="S32" s="55"/>
      <c r="Z32" s="27"/>
    </row>
    <row r="33" spans="1:26" ht="20.25">
      <c r="A33" s="73" t="s">
        <v>243</v>
      </c>
      <c r="B33" s="78" t="s">
        <v>205</v>
      </c>
      <c r="C33" s="81">
        <v>0</v>
      </c>
      <c r="D33" s="80">
        <f t="shared" si="0"/>
        <v>0</v>
      </c>
      <c r="S33" s="55"/>
      <c r="Z33" s="27"/>
    </row>
    <row r="34" spans="1:26" ht="20.25">
      <c r="A34" s="73" t="s">
        <v>244</v>
      </c>
      <c r="B34" s="78" t="s">
        <v>206</v>
      </c>
      <c r="C34" s="81">
        <v>0</v>
      </c>
      <c r="D34" s="80">
        <f t="shared" si="0"/>
        <v>0</v>
      </c>
      <c r="S34" s="55"/>
      <c r="Z34" s="27"/>
    </row>
    <row r="35" spans="1:26" ht="20.25">
      <c r="A35" s="73" t="s">
        <v>245</v>
      </c>
      <c r="B35" s="78" t="s">
        <v>207</v>
      </c>
      <c r="C35" s="81">
        <v>0</v>
      </c>
      <c r="D35" s="80">
        <f t="shared" si="0"/>
        <v>0</v>
      </c>
      <c r="S35" s="55"/>
      <c r="Z35" s="27"/>
    </row>
    <row r="36" spans="1:26" ht="20.25">
      <c r="A36" s="73" t="s">
        <v>246</v>
      </c>
      <c r="B36" s="78" t="s">
        <v>208</v>
      </c>
      <c r="C36" s="81">
        <v>0</v>
      </c>
      <c r="D36" s="80">
        <f t="shared" si="0"/>
        <v>0</v>
      </c>
      <c r="S36" s="55"/>
      <c r="Z36" s="27"/>
    </row>
    <row r="37" spans="1:26" ht="20.25">
      <c r="A37" s="73" t="s">
        <v>247</v>
      </c>
      <c r="B37" s="78" t="s">
        <v>209</v>
      </c>
      <c r="C37" s="81">
        <v>2</v>
      </c>
      <c r="D37" s="80">
        <f t="shared" si="0"/>
        <v>66.66666666666666</v>
      </c>
      <c r="S37" s="55"/>
      <c r="Z37" s="27"/>
    </row>
    <row r="38" spans="1:26" ht="24" customHeight="1">
      <c r="A38" s="73" t="s">
        <v>248</v>
      </c>
      <c r="B38" s="78" t="s">
        <v>210</v>
      </c>
      <c r="C38" s="81">
        <v>0</v>
      </c>
      <c r="D38" s="80">
        <f t="shared" si="0"/>
        <v>0</v>
      </c>
      <c r="S38" s="55"/>
      <c r="Z38" s="27"/>
    </row>
    <row r="39" spans="1:26" ht="20.25">
      <c r="A39" s="73" t="s">
        <v>249</v>
      </c>
      <c r="B39" s="79" t="s">
        <v>211</v>
      </c>
      <c r="C39" s="81">
        <v>0</v>
      </c>
      <c r="D39" s="80">
        <f t="shared" si="0"/>
        <v>0</v>
      </c>
      <c r="S39" s="55"/>
      <c r="Z39" s="27"/>
    </row>
    <row r="40" spans="1:26" ht="37.5">
      <c r="A40" s="73" t="s">
        <v>250</v>
      </c>
      <c r="B40" s="79" t="s">
        <v>212</v>
      </c>
      <c r="C40" s="81">
        <v>0</v>
      </c>
      <c r="D40" s="80">
        <f t="shared" si="0"/>
        <v>0</v>
      </c>
      <c r="S40" s="55"/>
      <c r="Z40" s="27"/>
    </row>
    <row r="41" spans="1:26" ht="37.5">
      <c r="A41" s="96" t="s">
        <v>294</v>
      </c>
      <c r="B41" s="84" t="s">
        <v>275</v>
      </c>
      <c r="C41" s="81">
        <v>2</v>
      </c>
      <c r="D41" s="80">
        <f t="shared" si="0"/>
        <v>66.66666666666666</v>
      </c>
      <c r="S41" s="55"/>
      <c r="Z41" s="27"/>
    </row>
    <row r="42" spans="1:26" ht="20.25">
      <c r="A42" s="96" t="s">
        <v>295</v>
      </c>
      <c r="B42" s="72" t="s">
        <v>213</v>
      </c>
      <c r="C42" s="81">
        <v>0</v>
      </c>
      <c r="D42" s="80">
        <f t="shared" si="0"/>
        <v>0</v>
      </c>
      <c r="S42" s="55"/>
      <c r="Z42" s="27"/>
    </row>
    <row r="43" spans="1:26" ht="20.25">
      <c r="A43" s="96" t="s">
        <v>296</v>
      </c>
      <c r="B43" s="72" t="s">
        <v>214</v>
      </c>
      <c r="C43" s="81">
        <v>0</v>
      </c>
      <c r="D43" s="80">
        <f t="shared" si="0"/>
        <v>0</v>
      </c>
      <c r="S43" s="55"/>
      <c r="Z43" s="27"/>
    </row>
    <row r="44" spans="1:26" ht="22.5" customHeight="1">
      <c r="A44" s="96" t="s">
        <v>297</v>
      </c>
      <c r="B44" s="72" t="s">
        <v>215</v>
      </c>
      <c r="C44" s="81">
        <v>2</v>
      </c>
      <c r="D44" s="80">
        <f t="shared" si="0"/>
        <v>66.66666666666666</v>
      </c>
      <c r="S44" s="55"/>
      <c r="Z44" s="27"/>
    </row>
    <row r="45" spans="1:26" ht="20.25">
      <c r="A45" s="96" t="s">
        <v>298</v>
      </c>
      <c r="B45" s="72" t="s">
        <v>216</v>
      </c>
      <c r="C45" s="81">
        <v>0</v>
      </c>
      <c r="D45" s="80">
        <f t="shared" si="0"/>
        <v>0</v>
      </c>
      <c r="S45" s="55"/>
      <c r="Z45" s="27"/>
    </row>
    <row r="46" spans="1:26" ht="37.5">
      <c r="A46" s="96" t="s">
        <v>299</v>
      </c>
      <c r="B46" s="72" t="s">
        <v>217</v>
      </c>
      <c r="C46" s="81">
        <v>0</v>
      </c>
      <c r="D46" s="80">
        <f t="shared" si="0"/>
        <v>0</v>
      </c>
      <c r="S46" s="55"/>
      <c r="Z46" s="27"/>
    </row>
    <row r="47" spans="1:26" ht="20.25">
      <c r="A47" s="96" t="s">
        <v>300</v>
      </c>
      <c r="B47" s="72" t="s">
        <v>218</v>
      </c>
      <c r="C47" s="81">
        <v>0</v>
      </c>
      <c r="D47" s="80">
        <f t="shared" si="0"/>
        <v>0</v>
      </c>
      <c r="S47" s="55"/>
      <c r="Z47" s="27"/>
    </row>
    <row r="48" spans="1:26" ht="21" customHeight="1">
      <c r="A48" s="96" t="s">
        <v>301</v>
      </c>
      <c r="B48" s="72" t="s">
        <v>219</v>
      </c>
      <c r="C48" s="81">
        <v>0</v>
      </c>
      <c r="D48" s="80">
        <f t="shared" si="0"/>
        <v>0</v>
      </c>
      <c r="S48" s="55"/>
      <c r="Z48" s="27"/>
    </row>
    <row r="49" spans="1:26" ht="20.25">
      <c r="A49" s="96" t="s">
        <v>302</v>
      </c>
      <c r="B49" s="72" t="s">
        <v>220</v>
      </c>
      <c r="C49" s="81">
        <v>0</v>
      </c>
      <c r="D49" s="80">
        <f t="shared" si="0"/>
        <v>0</v>
      </c>
      <c r="S49" s="55"/>
      <c r="Z49" s="27"/>
    </row>
    <row r="50" spans="1:26" ht="20.25">
      <c r="A50" s="73" t="s">
        <v>252</v>
      </c>
      <c r="B50" s="72" t="s">
        <v>221</v>
      </c>
      <c r="C50" s="81">
        <v>1</v>
      </c>
      <c r="D50" s="80">
        <f t="shared" si="0"/>
        <v>33.33333333333333</v>
      </c>
      <c r="S50" s="55"/>
      <c r="Z50" s="27"/>
    </row>
    <row r="51" spans="1:26" ht="20.25">
      <c r="A51" s="73" t="s">
        <v>253</v>
      </c>
      <c r="B51" s="72" t="s">
        <v>222</v>
      </c>
      <c r="C51" s="81">
        <v>1</v>
      </c>
      <c r="D51" s="80">
        <f t="shared" si="0"/>
        <v>33.33333333333333</v>
      </c>
      <c r="S51" s="55"/>
      <c r="Z51" s="27"/>
    </row>
    <row r="52" spans="1:26" ht="20.25">
      <c r="A52" s="73" t="s">
        <v>254</v>
      </c>
      <c r="B52" s="72" t="s">
        <v>223</v>
      </c>
      <c r="C52" s="81">
        <v>0</v>
      </c>
      <c r="D52" s="80">
        <f t="shared" si="0"/>
        <v>0</v>
      </c>
      <c r="S52" s="55"/>
      <c r="Z52" s="27"/>
    </row>
    <row r="53" spans="1:26" ht="20.25">
      <c r="A53" s="73" t="s">
        <v>255</v>
      </c>
      <c r="B53" s="72" t="s">
        <v>224</v>
      </c>
      <c r="C53" s="81">
        <v>1</v>
      </c>
      <c r="D53" s="80">
        <f t="shared" si="0"/>
        <v>33.33333333333333</v>
      </c>
      <c r="S53" s="55"/>
      <c r="Z53" s="27"/>
    </row>
    <row r="54" spans="1:26" ht="20.25">
      <c r="A54" s="73" t="s">
        <v>256</v>
      </c>
      <c r="B54" s="72" t="s">
        <v>225</v>
      </c>
      <c r="C54" s="81">
        <v>0</v>
      </c>
      <c r="D54" s="80">
        <f t="shared" si="0"/>
        <v>0</v>
      </c>
      <c r="S54" s="55"/>
      <c r="Z54" s="27"/>
    </row>
    <row r="55" spans="1:26" ht="37.5">
      <c r="A55" s="96" t="s">
        <v>303</v>
      </c>
      <c r="B55" s="75" t="s">
        <v>276</v>
      </c>
      <c r="C55" s="80" t="s">
        <v>257</v>
      </c>
      <c r="D55" s="80" t="s">
        <v>257</v>
      </c>
      <c r="R55" s="55"/>
      <c r="Z55" s="27"/>
    </row>
    <row r="56" spans="1:26" ht="37.5">
      <c r="A56" s="73" t="s">
        <v>304</v>
      </c>
      <c r="B56" s="72" t="s">
        <v>258</v>
      </c>
      <c r="C56" s="81">
        <v>1</v>
      </c>
      <c r="D56" s="80">
        <f t="shared" si="0"/>
        <v>33.33333333333333</v>
      </c>
      <c r="R56" s="55"/>
      <c r="Z56" s="27"/>
    </row>
    <row r="57" spans="1:26" ht="42" customHeight="1">
      <c r="A57" s="96" t="s">
        <v>305</v>
      </c>
      <c r="B57" s="82" t="s">
        <v>277</v>
      </c>
      <c r="C57" s="81">
        <v>1</v>
      </c>
      <c r="D57" s="80">
        <f t="shared" si="0"/>
        <v>33.33333333333333</v>
      </c>
      <c r="R57" s="55"/>
      <c r="Z57" s="27"/>
    </row>
    <row r="58" spans="1:26" ht="37.5">
      <c r="A58" s="96" t="s">
        <v>306</v>
      </c>
      <c r="B58" s="75" t="s">
        <v>259</v>
      </c>
      <c r="C58" s="83">
        <f>$C$8-C57</f>
        <v>2</v>
      </c>
      <c r="D58" s="80">
        <f t="shared" si="0"/>
        <v>66.66666666666666</v>
      </c>
      <c r="R58" s="55"/>
      <c r="Z58" s="27"/>
    </row>
    <row r="59" spans="1:26" ht="56.25">
      <c r="A59" s="97" t="s">
        <v>307</v>
      </c>
      <c r="B59" s="76" t="s">
        <v>279</v>
      </c>
      <c r="C59" s="81">
        <v>3</v>
      </c>
      <c r="D59" s="80">
        <f t="shared" si="0"/>
        <v>100</v>
      </c>
      <c r="R59" s="55"/>
      <c r="Z59" s="27"/>
    </row>
    <row r="60" spans="1:26" ht="20.25">
      <c r="A60" s="73" t="s">
        <v>308</v>
      </c>
      <c r="B60" s="76" t="s">
        <v>231</v>
      </c>
      <c r="C60" s="83">
        <f>$C$8-C59</f>
        <v>0</v>
      </c>
      <c r="D60" s="80">
        <f t="shared" si="0"/>
        <v>0</v>
      </c>
      <c r="R60" s="55"/>
      <c r="Z60" s="27"/>
    </row>
    <row r="61" spans="1:26" ht="59.25" customHeight="1">
      <c r="A61" s="97" t="s">
        <v>309</v>
      </c>
      <c r="B61" s="82" t="s">
        <v>278</v>
      </c>
      <c r="C61" s="81">
        <v>2</v>
      </c>
      <c r="D61" s="80">
        <f t="shared" si="0"/>
        <v>66.66666666666666</v>
      </c>
      <c r="R61" s="55"/>
      <c r="Y61" s="27" t="s">
        <v>26</v>
      </c>
      <c r="Z61" s="27"/>
    </row>
    <row r="62" spans="1:26" ht="41.25" customHeight="1">
      <c r="A62" s="97" t="s">
        <v>310</v>
      </c>
      <c r="B62" s="88" t="s">
        <v>260</v>
      </c>
      <c r="C62" s="62">
        <v>0</v>
      </c>
      <c r="D62" s="80">
        <f t="shared" si="0"/>
        <v>0</v>
      </c>
      <c r="S62" s="55"/>
      <c r="Z62" s="27" t="s">
        <v>27</v>
      </c>
    </row>
    <row r="63" spans="1:26" ht="23.25" customHeight="1">
      <c r="A63" s="97" t="s">
        <v>311</v>
      </c>
      <c r="B63" s="76" t="s">
        <v>261</v>
      </c>
      <c r="C63" s="62">
        <v>0</v>
      </c>
      <c r="D63" s="80">
        <f t="shared" si="0"/>
        <v>0</v>
      </c>
      <c r="S63" s="55"/>
      <c r="Z63" s="27"/>
    </row>
    <row r="64" spans="1:26" ht="20.25">
      <c r="A64" s="97" t="s">
        <v>312</v>
      </c>
      <c r="B64" s="76" t="s">
        <v>262</v>
      </c>
      <c r="C64" s="62">
        <v>0</v>
      </c>
      <c r="D64" s="80">
        <f t="shared" si="0"/>
        <v>0</v>
      </c>
      <c r="S64" s="55"/>
      <c r="Z64" s="27" t="s">
        <v>28</v>
      </c>
    </row>
    <row r="65" spans="1:26" ht="20.25">
      <c r="A65" s="97" t="s">
        <v>313</v>
      </c>
      <c r="B65" s="76" t="s">
        <v>263</v>
      </c>
      <c r="C65" s="62">
        <v>0</v>
      </c>
      <c r="D65" s="80">
        <f t="shared" si="0"/>
        <v>0</v>
      </c>
      <c r="S65" s="55"/>
      <c r="Z65" s="27"/>
    </row>
    <row r="66" spans="1:26" ht="20.25">
      <c r="A66" s="97" t="s">
        <v>314</v>
      </c>
      <c r="B66" s="76" t="s">
        <v>267</v>
      </c>
      <c r="C66" s="83">
        <f>$C$8-C61-C62-C63-C64-C65</f>
        <v>1</v>
      </c>
      <c r="D66" s="80">
        <f t="shared" si="0"/>
        <v>33.33333333333333</v>
      </c>
      <c r="S66" s="55"/>
      <c r="Z66" s="27"/>
    </row>
    <row r="67" spans="1:26" ht="5.25" customHeight="1">
      <c r="A67" s="58"/>
      <c r="B67" s="51"/>
      <c r="C67" s="63"/>
      <c r="D67" s="63"/>
      <c r="S67" s="55"/>
      <c r="Z67" s="27"/>
    </row>
    <row r="68" spans="1:4" s="48" customFormat="1" ht="24" customHeight="1">
      <c r="A68" s="85" t="s">
        <v>180</v>
      </c>
      <c r="B68" s="85"/>
      <c r="C68" s="68"/>
      <c r="D68" s="64"/>
    </row>
    <row r="69" spans="1:4" s="50" customFormat="1" ht="24" customHeight="1">
      <c r="A69" s="86" t="s">
        <v>179</v>
      </c>
      <c r="B69" s="86"/>
      <c r="C69" s="69"/>
      <c r="D69" s="65"/>
    </row>
    <row r="70" ht="15.75">
      <c r="Z70" s="56" t="s">
        <v>29</v>
      </c>
    </row>
    <row r="71" ht="15.75">
      <c r="Z71" s="56" t="s">
        <v>30</v>
      </c>
    </row>
    <row r="72" ht="15.75">
      <c r="Z72" s="56" t="s">
        <v>31</v>
      </c>
    </row>
    <row r="73" ht="15.75">
      <c r="Z73" s="56" t="s">
        <v>32</v>
      </c>
    </row>
    <row r="74" ht="15.75">
      <c r="Z74" s="56" t="s">
        <v>33</v>
      </c>
    </row>
    <row r="75" ht="15.75">
      <c r="Z75" s="56" t="s">
        <v>34</v>
      </c>
    </row>
    <row r="76" ht="15.75">
      <c r="Z76" s="56" t="s">
        <v>35</v>
      </c>
    </row>
    <row r="77" ht="15.75">
      <c r="Z77" s="56" t="s">
        <v>36</v>
      </c>
    </row>
    <row r="78" ht="15.75">
      <c r="Z78" s="56" t="s">
        <v>37</v>
      </c>
    </row>
    <row r="79" ht="15.75">
      <c r="Z79" s="56" t="s">
        <v>38</v>
      </c>
    </row>
    <row r="80" ht="15.75">
      <c r="Z80" s="56" t="s">
        <v>39</v>
      </c>
    </row>
    <row r="81" ht="15.75">
      <c r="Z81" s="56" t="s">
        <v>40</v>
      </c>
    </row>
    <row r="82" ht="15.75">
      <c r="Z82" s="56" t="s">
        <v>41</v>
      </c>
    </row>
    <row r="83" ht="15.75">
      <c r="Z83" s="56" t="s">
        <v>42</v>
      </c>
    </row>
    <row r="84" ht="15.75">
      <c r="Z84" s="56" t="s">
        <v>43</v>
      </c>
    </row>
    <row r="85" ht="15.75">
      <c r="Z85" s="56" t="s">
        <v>44</v>
      </c>
    </row>
    <row r="86" ht="15.75">
      <c r="Z86" s="56" t="s">
        <v>45</v>
      </c>
    </row>
    <row r="87" ht="15.75">
      <c r="Z87" s="56" t="s">
        <v>46</v>
      </c>
    </row>
    <row r="88" ht="15.75">
      <c r="Z88" s="56" t="s">
        <v>47</v>
      </c>
    </row>
    <row r="89" ht="15.75">
      <c r="Z89" s="56" t="s">
        <v>48</v>
      </c>
    </row>
    <row r="90" ht="15.75">
      <c r="Z90" s="56" t="s">
        <v>49</v>
      </c>
    </row>
    <row r="91" ht="15.75">
      <c r="Z91" s="56" t="s">
        <v>50</v>
      </c>
    </row>
    <row r="92" ht="15.75">
      <c r="Z92" s="56" t="s">
        <v>51</v>
      </c>
    </row>
    <row r="93" ht="15.75">
      <c r="Z93" s="56" t="s">
        <v>52</v>
      </c>
    </row>
    <row r="94" ht="15.75">
      <c r="Z94" s="56" t="s">
        <v>53</v>
      </c>
    </row>
  </sheetData>
  <sheetProtection password="CF4D" sheet="1" formatCells="0" formatColumns="0" formatRows="0"/>
  <mergeCells count="5">
    <mergeCell ref="A3:D3"/>
    <mergeCell ref="A1:D1"/>
    <mergeCell ref="A2:D2"/>
    <mergeCell ref="A5:D5"/>
    <mergeCell ref="A4:D4"/>
  </mergeCells>
  <conditionalFormatting sqref="A67:C67 B64:B66 B8:B10 A38:B38 A41:B56 A29:B29 A62:B62 B12:B62 A8:A66">
    <cfRule type="cellIs" priority="11" dxfId="4" operator="equal" stopIfTrue="1">
      <formula>"Не заполнено"</formula>
    </cfRule>
  </conditionalFormatting>
  <conditionalFormatting sqref="B63">
    <cfRule type="cellIs" priority="1" dxfId="4" operator="equal" stopIfTrue="1">
      <formula>"Не заполнено"</formula>
    </cfRule>
  </conditionalFormatting>
  <printOptions/>
  <pageMargins left="0.3937007874015748" right="0.35433070866141736" top="0.63" bottom="0.15748031496062992" header="0.15748031496062992" footer="0.15748031496062992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X42"/>
  <sheetViews>
    <sheetView view="pageBreakPreview" zoomScale="90" zoomScaleNormal="75" zoomScaleSheetLayoutView="90" zoomScalePageLayoutView="0" workbookViewId="0" topLeftCell="A1">
      <selection activeCell="B13" sqref="B13"/>
    </sheetView>
  </sheetViews>
  <sheetFormatPr defaultColWidth="9.00390625" defaultRowHeight="12.75"/>
  <cols>
    <col min="1" max="1" width="8.75390625" style="61" customWidth="1"/>
    <col min="2" max="2" width="81.00390625" style="27" customWidth="1"/>
    <col min="3" max="3" width="20.125" style="66" customWidth="1"/>
    <col min="4" max="23" width="9.125" style="27" customWidth="1"/>
    <col min="24" max="24" width="9.875" style="52" customWidth="1"/>
    <col min="25" max="16384" width="9.125" style="27" customWidth="1"/>
  </cols>
  <sheetData>
    <row r="1" spans="1:3" ht="26.25" customHeight="1">
      <c r="A1" s="105" t="s">
        <v>113</v>
      </c>
      <c r="B1" s="105"/>
      <c r="C1" s="105"/>
    </row>
    <row r="2" spans="1:3" ht="12.75" customHeight="1">
      <c r="A2" s="105" t="str">
        <f>титул!D3</f>
        <v> 25.03.2016</v>
      </c>
      <c r="B2" s="105"/>
      <c r="C2" s="105"/>
    </row>
    <row r="3" spans="1:3" ht="12.75" customHeight="1">
      <c r="A3" s="105" t="s">
        <v>177</v>
      </c>
      <c r="B3" s="105"/>
      <c r="C3" s="105"/>
    </row>
    <row r="4" spans="1:3" ht="45.75" customHeight="1">
      <c r="A4" s="107" t="s">
        <v>265</v>
      </c>
      <c r="B4" s="107"/>
      <c r="C4" s="107"/>
    </row>
    <row r="5" spans="1:24" ht="24" customHeight="1">
      <c r="A5" s="108" t="str">
        <f>IF(титул!C6&gt;9,титул!$C$6&amp;"."&amp;титул!$D$6,"0"&amp;титул!$C$6&amp;"."&amp;титул!$D$6)</f>
        <v>15.КГКУ "ЦЗН г.Шарыпово"</v>
      </c>
      <c r="B5" s="108"/>
      <c r="C5" s="108"/>
      <c r="X5" s="53"/>
    </row>
    <row r="6" spans="1:17" s="54" customFormat="1" ht="48.75" customHeight="1">
      <c r="A6" s="89" t="s">
        <v>22</v>
      </c>
      <c r="B6" s="90" t="s">
        <v>228</v>
      </c>
      <c r="C6" s="91" t="s">
        <v>227</v>
      </c>
      <c r="Q6" s="53"/>
    </row>
    <row r="7" spans="1:24" ht="18.75">
      <c r="A7" s="92" t="s">
        <v>16</v>
      </c>
      <c r="B7" s="93">
        <v>1</v>
      </c>
      <c r="C7" s="93">
        <v>2</v>
      </c>
      <c r="P7" s="52"/>
      <c r="X7" s="27"/>
    </row>
    <row r="8" spans="1:24" ht="20.25">
      <c r="A8" s="60">
        <v>1</v>
      </c>
      <c r="B8" s="57"/>
      <c r="C8" s="62"/>
      <c r="P8" s="55"/>
      <c r="X8" s="27"/>
    </row>
    <row r="9" spans="1:24" ht="20.25">
      <c r="A9" s="60">
        <v>2</v>
      </c>
      <c r="B9" s="57"/>
      <c r="C9" s="62"/>
      <c r="P9" s="55"/>
      <c r="X9" s="27"/>
    </row>
    <row r="10" spans="1:24" ht="20.25">
      <c r="A10" s="60">
        <v>3</v>
      </c>
      <c r="B10" s="57"/>
      <c r="C10" s="62"/>
      <c r="P10" s="55"/>
      <c r="X10" s="27"/>
    </row>
    <row r="11" spans="1:24" ht="20.25">
      <c r="A11" s="60">
        <v>4</v>
      </c>
      <c r="B11" s="57"/>
      <c r="C11" s="62"/>
      <c r="P11" s="55"/>
      <c r="Q11" s="27" t="s">
        <v>23</v>
      </c>
      <c r="X11" s="27"/>
    </row>
    <row r="12" spans="1:24" ht="20.25">
      <c r="A12" s="60">
        <v>5</v>
      </c>
      <c r="B12" s="57"/>
      <c r="C12" s="62"/>
      <c r="P12" s="55"/>
      <c r="W12" s="27" t="s">
        <v>24</v>
      </c>
      <c r="X12" s="27"/>
    </row>
    <row r="13" spans="1:24" ht="20.25">
      <c r="A13" s="60">
        <v>6</v>
      </c>
      <c r="B13" s="57"/>
      <c r="C13" s="62"/>
      <c r="P13" s="55"/>
      <c r="W13" s="27" t="s">
        <v>25</v>
      </c>
      <c r="X13" s="27"/>
    </row>
    <row r="14" spans="1:24" ht="20.25">
      <c r="A14" s="60">
        <v>7</v>
      </c>
      <c r="B14" s="57"/>
      <c r="C14" s="62"/>
      <c r="P14" s="55"/>
      <c r="X14" s="27"/>
    </row>
    <row r="15" spans="1:24" ht="24" customHeight="1">
      <c r="A15" s="58"/>
      <c r="B15" s="51"/>
      <c r="C15" s="63"/>
      <c r="Q15" s="55"/>
      <c r="X15" s="27"/>
    </row>
    <row r="16" spans="1:3" s="48" customFormat="1" ht="28.5" customHeight="1">
      <c r="A16" s="67" t="s">
        <v>180</v>
      </c>
      <c r="B16" s="47"/>
      <c r="C16" s="64"/>
    </row>
    <row r="17" spans="1:3" s="50" customFormat="1" ht="28.5" customHeight="1">
      <c r="A17" s="59" t="s">
        <v>179</v>
      </c>
      <c r="B17" s="59"/>
      <c r="C17" s="59"/>
    </row>
    <row r="18" ht="36" customHeight="1">
      <c r="X18" s="56" t="s">
        <v>29</v>
      </c>
    </row>
    <row r="19" ht="36" customHeight="1">
      <c r="X19" s="56" t="s">
        <v>30</v>
      </c>
    </row>
    <row r="20" ht="36" customHeight="1">
      <c r="X20" s="56" t="s">
        <v>31</v>
      </c>
    </row>
    <row r="21" ht="36" customHeight="1">
      <c r="X21" s="56" t="s">
        <v>32</v>
      </c>
    </row>
    <row r="22" ht="36" customHeight="1">
      <c r="X22" s="56" t="s">
        <v>33</v>
      </c>
    </row>
    <row r="23" ht="36" customHeight="1">
      <c r="X23" s="56" t="s">
        <v>34</v>
      </c>
    </row>
    <row r="24" ht="36" customHeight="1">
      <c r="X24" s="56" t="s">
        <v>35</v>
      </c>
    </row>
    <row r="25" ht="36" customHeight="1">
      <c r="X25" s="56" t="s">
        <v>36</v>
      </c>
    </row>
    <row r="26" ht="36" customHeight="1">
      <c r="X26" s="56" t="s">
        <v>37</v>
      </c>
    </row>
    <row r="27" ht="36" customHeight="1">
      <c r="X27" s="56" t="s">
        <v>38</v>
      </c>
    </row>
    <row r="28" ht="36" customHeight="1">
      <c r="X28" s="56" t="s">
        <v>39</v>
      </c>
    </row>
    <row r="29" ht="36" customHeight="1">
      <c r="X29" s="56" t="s">
        <v>40</v>
      </c>
    </row>
    <row r="30" ht="36" customHeight="1">
      <c r="X30" s="56" t="s">
        <v>41</v>
      </c>
    </row>
    <row r="31" ht="36" customHeight="1">
      <c r="X31" s="56" t="s">
        <v>42</v>
      </c>
    </row>
    <row r="32" ht="36" customHeight="1">
      <c r="X32" s="56" t="s">
        <v>43</v>
      </c>
    </row>
    <row r="33" ht="36" customHeight="1">
      <c r="X33" s="56" t="s">
        <v>44</v>
      </c>
    </row>
    <row r="34" ht="36" customHeight="1">
      <c r="X34" s="56" t="s">
        <v>45</v>
      </c>
    </row>
    <row r="35" ht="36" customHeight="1">
      <c r="X35" s="56" t="s">
        <v>46</v>
      </c>
    </row>
    <row r="36" ht="36" customHeight="1">
      <c r="X36" s="56" t="s">
        <v>47</v>
      </c>
    </row>
    <row r="37" ht="36" customHeight="1">
      <c r="X37" s="56" t="s">
        <v>48</v>
      </c>
    </row>
    <row r="38" ht="36" customHeight="1">
      <c r="X38" s="56" t="s">
        <v>49</v>
      </c>
    </row>
    <row r="39" ht="36" customHeight="1">
      <c r="X39" s="56" t="s">
        <v>50</v>
      </c>
    </row>
    <row r="40" ht="36" customHeight="1">
      <c r="X40" s="56" t="s">
        <v>51</v>
      </c>
    </row>
    <row r="41" ht="36" customHeight="1">
      <c r="X41" s="56" t="s">
        <v>52</v>
      </c>
    </row>
    <row r="42" ht="36" customHeight="1">
      <c r="X42" s="56" t="s">
        <v>53</v>
      </c>
    </row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</sheetData>
  <sheetProtection formatCells="0" formatColumns="0" formatRows="0"/>
  <mergeCells count="5">
    <mergeCell ref="A1:C1"/>
    <mergeCell ref="A2:C2"/>
    <mergeCell ref="A3:C3"/>
    <mergeCell ref="A4:C4"/>
    <mergeCell ref="A5:C5"/>
  </mergeCells>
  <conditionalFormatting sqref="A15:C15 A8:B14">
    <cfRule type="cellIs" priority="2" dxfId="4" operator="equal" stopIfTrue="1">
      <formula>"Не заполнено"</formula>
    </cfRule>
  </conditionalFormatting>
  <printOptions/>
  <pageMargins left="0.3937007874015748" right="0.35433070866141736" top="0.7874015748031497" bottom="0.7874015748031497" header="0.5118110236220472" footer="0.511811023622047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X42"/>
  <sheetViews>
    <sheetView view="pageBreakPreview" zoomScale="90" zoomScaleNormal="75" zoomScaleSheetLayoutView="90" zoomScalePageLayoutView="0" workbookViewId="0" topLeftCell="A1">
      <selection activeCell="B16" sqref="B16"/>
    </sheetView>
  </sheetViews>
  <sheetFormatPr defaultColWidth="9.00390625" defaultRowHeight="12.75"/>
  <cols>
    <col min="1" max="1" width="8.75390625" style="61" customWidth="1"/>
    <col min="2" max="2" width="81.00390625" style="27" customWidth="1"/>
    <col min="3" max="3" width="20.125" style="66" customWidth="1"/>
    <col min="4" max="23" width="9.125" style="27" customWidth="1"/>
    <col min="24" max="24" width="9.875" style="52" customWidth="1"/>
    <col min="25" max="16384" width="9.125" style="27" customWidth="1"/>
  </cols>
  <sheetData>
    <row r="1" spans="1:3" ht="26.25" customHeight="1">
      <c r="A1" s="105" t="s">
        <v>113</v>
      </c>
      <c r="B1" s="105"/>
      <c r="C1" s="105"/>
    </row>
    <row r="2" spans="1:3" ht="12.75" customHeight="1">
      <c r="A2" s="105" t="str">
        <f>титул!D3</f>
        <v> 25.03.2016</v>
      </c>
      <c r="B2" s="105"/>
      <c r="C2" s="105"/>
    </row>
    <row r="3" spans="1:3" ht="12.75" customHeight="1">
      <c r="A3" s="105" t="s">
        <v>177</v>
      </c>
      <c r="B3" s="105"/>
      <c r="C3" s="105"/>
    </row>
    <row r="4" spans="1:3" ht="42" customHeight="1">
      <c r="A4" s="107" t="s">
        <v>264</v>
      </c>
      <c r="B4" s="107"/>
      <c r="C4" s="107"/>
    </row>
    <row r="5" spans="1:24" ht="24" customHeight="1">
      <c r="A5" s="108" t="str">
        <f>IF(титул!C6&gt;9,титул!$C$6&amp;"."&amp;титул!$D$6,"0"&amp;титул!$C$6&amp;"."&amp;титул!$D$6)</f>
        <v>15.КГКУ "ЦЗН г.Шарыпово"</v>
      </c>
      <c r="B5" s="108"/>
      <c r="C5" s="108"/>
      <c r="X5" s="53"/>
    </row>
    <row r="6" spans="1:17" s="54" customFormat="1" ht="48.75" customHeight="1">
      <c r="A6" s="89" t="s">
        <v>22</v>
      </c>
      <c r="B6" s="90" t="s">
        <v>229</v>
      </c>
      <c r="C6" s="91" t="s">
        <v>227</v>
      </c>
      <c r="Q6" s="53"/>
    </row>
    <row r="7" spans="1:24" ht="18.75">
      <c r="A7" s="92" t="s">
        <v>16</v>
      </c>
      <c r="B7" s="93">
        <v>1</v>
      </c>
      <c r="C7" s="93">
        <v>2</v>
      </c>
      <c r="P7" s="52"/>
      <c r="X7" s="27"/>
    </row>
    <row r="8" spans="1:24" ht="20.25">
      <c r="A8" s="60">
        <v>1</v>
      </c>
      <c r="B8" s="57"/>
      <c r="C8" s="62"/>
      <c r="P8" s="55"/>
      <c r="X8" s="27"/>
    </row>
    <row r="9" spans="1:24" ht="20.25">
      <c r="A9" s="60">
        <v>2</v>
      </c>
      <c r="B9" s="57"/>
      <c r="C9" s="62"/>
      <c r="P9" s="55"/>
      <c r="X9" s="27"/>
    </row>
    <row r="10" spans="1:24" ht="20.25">
      <c r="A10" s="60">
        <v>3</v>
      </c>
      <c r="B10" s="57"/>
      <c r="C10" s="62"/>
      <c r="P10" s="55"/>
      <c r="X10" s="27"/>
    </row>
    <row r="11" spans="1:24" ht="20.25">
      <c r="A11" s="60">
        <v>4</v>
      </c>
      <c r="B11" s="57"/>
      <c r="C11" s="62"/>
      <c r="P11" s="55"/>
      <c r="Q11" s="27" t="s">
        <v>23</v>
      </c>
      <c r="X11" s="27"/>
    </row>
    <row r="12" spans="1:24" ht="20.25">
      <c r="A12" s="60">
        <v>5</v>
      </c>
      <c r="B12" s="57"/>
      <c r="C12" s="62"/>
      <c r="P12" s="55"/>
      <c r="W12" s="27" t="s">
        <v>24</v>
      </c>
      <c r="X12" s="27"/>
    </row>
    <row r="13" spans="1:24" ht="20.25">
      <c r="A13" s="60">
        <v>6</v>
      </c>
      <c r="B13" s="57"/>
      <c r="C13" s="62"/>
      <c r="P13" s="55"/>
      <c r="W13" s="27" t="s">
        <v>25</v>
      </c>
      <c r="X13" s="27"/>
    </row>
    <row r="14" spans="1:24" ht="20.25">
      <c r="A14" s="60">
        <v>7</v>
      </c>
      <c r="B14" s="57"/>
      <c r="C14" s="62"/>
      <c r="P14" s="55"/>
      <c r="X14" s="27"/>
    </row>
    <row r="15" spans="1:24" ht="24" customHeight="1">
      <c r="A15" s="58"/>
      <c r="B15" s="51"/>
      <c r="C15" s="63"/>
      <c r="Q15" s="55"/>
      <c r="X15" s="27"/>
    </row>
    <row r="16" spans="1:3" s="48" customFormat="1" ht="28.5" customHeight="1">
      <c r="A16" s="85" t="s">
        <v>180</v>
      </c>
      <c r="B16" s="87"/>
      <c r="C16" s="64"/>
    </row>
    <row r="17" spans="1:3" s="50" customFormat="1" ht="28.5" customHeight="1">
      <c r="A17" s="49" t="s">
        <v>179</v>
      </c>
      <c r="B17" s="49"/>
      <c r="C17" s="59"/>
    </row>
    <row r="18" ht="36" customHeight="1">
      <c r="X18" s="56" t="s">
        <v>29</v>
      </c>
    </row>
    <row r="19" ht="36" customHeight="1">
      <c r="X19" s="56" t="s">
        <v>30</v>
      </c>
    </row>
    <row r="20" ht="36" customHeight="1">
      <c r="X20" s="56" t="s">
        <v>31</v>
      </c>
    </row>
    <row r="21" ht="36" customHeight="1">
      <c r="X21" s="56" t="s">
        <v>32</v>
      </c>
    </row>
    <row r="22" ht="36" customHeight="1">
      <c r="X22" s="56" t="s">
        <v>33</v>
      </c>
    </row>
    <row r="23" ht="36" customHeight="1">
      <c r="X23" s="56" t="s">
        <v>34</v>
      </c>
    </row>
    <row r="24" ht="36" customHeight="1">
      <c r="X24" s="56" t="s">
        <v>35</v>
      </c>
    </row>
    <row r="25" ht="36" customHeight="1">
      <c r="X25" s="56" t="s">
        <v>36</v>
      </c>
    </row>
    <row r="26" ht="36" customHeight="1">
      <c r="X26" s="56" t="s">
        <v>37</v>
      </c>
    </row>
    <row r="27" ht="36" customHeight="1">
      <c r="X27" s="56" t="s">
        <v>38</v>
      </c>
    </row>
    <row r="28" ht="36" customHeight="1">
      <c r="X28" s="56" t="s">
        <v>39</v>
      </c>
    </row>
    <row r="29" ht="36" customHeight="1">
      <c r="X29" s="56" t="s">
        <v>40</v>
      </c>
    </row>
    <row r="30" ht="36" customHeight="1">
      <c r="X30" s="56" t="s">
        <v>41</v>
      </c>
    </row>
    <row r="31" ht="36" customHeight="1">
      <c r="X31" s="56" t="s">
        <v>42</v>
      </c>
    </row>
    <row r="32" ht="36" customHeight="1">
      <c r="X32" s="56" t="s">
        <v>43</v>
      </c>
    </row>
    <row r="33" ht="36" customHeight="1">
      <c r="X33" s="56" t="s">
        <v>44</v>
      </c>
    </row>
    <row r="34" ht="36" customHeight="1">
      <c r="X34" s="56" t="s">
        <v>45</v>
      </c>
    </row>
    <row r="35" ht="36" customHeight="1">
      <c r="X35" s="56" t="s">
        <v>46</v>
      </c>
    </row>
    <row r="36" ht="36" customHeight="1">
      <c r="X36" s="56" t="s">
        <v>47</v>
      </c>
    </row>
    <row r="37" ht="36" customHeight="1">
      <c r="X37" s="56" t="s">
        <v>48</v>
      </c>
    </row>
    <row r="38" ht="36" customHeight="1">
      <c r="X38" s="56" t="s">
        <v>49</v>
      </c>
    </row>
    <row r="39" ht="36" customHeight="1">
      <c r="X39" s="56" t="s">
        <v>50</v>
      </c>
    </row>
    <row r="40" ht="36" customHeight="1">
      <c r="X40" s="56" t="s">
        <v>51</v>
      </c>
    </row>
    <row r="41" ht="36" customHeight="1">
      <c r="X41" s="56" t="s">
        <v>52</v>
      </c>
    </row>
    <row r="42" ht="36" customHeight="1">
      <c r="X42" s="56" t="s">
        <v>53</v>
      </c>
    </row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</sheetData>
  <sheetProtection formatCells="0" formatColumns="0" formatRows="0"/>
  <mergeCells count="5">
    <mergeCell ref="A1:C1"/>
    <mergeCell ref="A2:C2"/>
    <mergeCell ref="A3:C3"/>
    <mergeCell ref="A4:C4"/>
    <mergeCell ref="A5:C5"/>
  </mergeCells>
  <conditionalFormatting sqref="A15:C15 A8:B14">
    <cfRule type="cellIs" priority="4" dxfId="4" operator="equal" stopIfTrue="1">
      <formula>"Не заполнено"</formula>
    </cfRule>
  </conditionalFormatting>
  <printOptions/>
  <pageMargins left="0.3937007874015748" right="0.35433070866141736" top="0.7874015748031497" bottom="0.7874015748031497" header="0.5118110236220472" footer="0.511811023622047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C59" sqref="C59"/>
    </sheetView>
  </sheetViews>
  <sheetFormatPr defaultColWidth="9.00390625" defaultRowHeight="12.75"/>
  <cols>
    <col min="1" max="1" width="4.125" style="38" customWidth="1"/>
    <col min="2" max="2" width="38.00390625" style="39" customWidth="1"/>
    <col min="3" max="3" width="84.375" style="39" customWidth="1"/>
    <col min="4" max="16384" width="9.125" style="33" customWidth="1"/>
  </cols>
  <sheetData>
    <row r="1" spans="1:4" ht="45" customHeight="1">
      <c r="A1" s="30" t="s">
        <v>19</v>
      </c>
      <c r="B1" s="31" t="s">
        <v>55</v>
      </c>
      <c r="C1" s="31"/>
      <c r="D1" s="32"/>
    </row>
    <row r="2" spans="1:3" ht="12.75" customHeight="1">
      <c r="A2" s="30" t="s">
        <v>16</v>
      </c>
      <c r="B2" s="31">
        <v>1</v>
      </c>
      <c r="C2" s="31">
        <v>2</v>
      </c>
    </row>
    <row r="3" spans="1:4" ht="15" customHeight="1">
      <c r="A3" s="44">
        <v>1</v>
      </c>
      <c r="B3" s="34" t="s">
        <v>56</v>
      </c>
      <c r="C3" s="34" t="s">
        <v>114</v>
      </c>
      <c r="D3" s="32"/>
    </row>
    <row r="4" spans="1:4" ht="15" customHeight="1">
      <c r="A4" s="44">
        <v>2</v>
      </c>
      <c r="B4" s="34" t="s">
        <v>57</v>
      </c>
      <c r="C4" s="34" t="s">
        <v>115</v>
      </c>
      <c r="D4" s="32"/>
    </row>
    <row r="5" spans="1:4" ht="15" customHeight="1">
      <c r="A5" s="44">
        <v>3</v>
      </c>
      <c r="B5" s="34" t="s">
        <v>58</v>
      </c>
      <c r="C5" s="34" t="s">
        <v>116</v>
      </c>
      <c r="D5" s="32"/>
    </row>
    <row r="6" spans="1:4" ht="15" customHeight="1">
      <c r="A6" s="44">
        <v>4</v>
      </c>
      <c r="B6" s="34" t="s">
        <v>59</v>
      </c>
      <c r="C6" s="34" t="s">
        <v>117</v>
      </c>
      <c r="D6" s="32"/>
    </row>
    <row r="7" spans="1:4" ht="15" customHeight="1">
      <c r="A7" s="45">
        <v>5</v>
      </c>
      <c r="B7" s="34" t="s">
        <v>60</v>
      </c>
      <c r="C7" s="34" t="s">
        <v>118</v>
      </c>
      <c r="D7" s="32"/>
    </row>
    <row r="8" spans="1:4" ht="15" customHeight="1">
      <c r="A8" s="44">
        <v>6</v>
      </c>
      <c r="B8" s="34" t="s">
        <v>61</v>
      </c>
      <c r="C8" s="34" t="s">
        <v>119</v>
      </c>
      <c r="D8" s="32"/>
    </row>
    <row r="9" spans="1:4" ht="15" customHeight="1">
      <c r="A9" s="44">
        <v>8</v>
      </c>
      <c r="B9" s="34" t="s">
        <v>63</v>
      </c>
      <c r="C9" s="34" t="s">
        <v>120</v>
      </c>
      <c r="D9" s="32"/>
    </row>
    <row r="10" spans="1:4" ht="15" customHeight="1">
      <c r="A10" s="44">
        <v>9</v>
      </c>
      <c r="B10" s="34" t="s">
        <v>64</v>
      </c>
      <c r="C10" s="34" t="s">
        <v>121</v>
      </c>
      <c r="D10" s="32"/>
    </row>
    <row r="11" spans="1:4" ht="15" customHeight="1">
      <c r="A11" s="44">
        <v>10</v>
      </c>
      <c r="B11" s="34" t="s">
        <v>65</v>
      </c>
      <c r="C11" s="34" t="s">
        <v>122</v>
      </c>
      <c r="D11" s="32"/>
    </row>
    <row r="12" spans="1:4" ht="15" customHeight="1">
      <c r="A12" s="44">
        <v>11</v>
      </c>
      <c r="B12" s="34" t="s">
        <v>66</v>
      </c>
      <c r="C12" s="34" t="s">
        <v>123</v>
      </c>
      <c r="D12" s="32"/>
    </row>
    <row r="13" spans="1:4" ht="15" customHeight="1">
      <c r="A13" s="44">
        <v>12</v>
      </c>
      <c r="B13" s="34" t="s">
        <v>67</v>
      </c>
      <c r="C13" s="34" t="s">
        <v>124</v>
      </c>
      <c r="D13" s="32"/>
    </row>
    <row r="14" spans="1:4" ht="15" customHeight="1">
      <c r="A14" s="44">
        <v>13</v>
      </c>
      <c r="B14" s="34" t="s">
        <v>68</v>
      </c>
      <c r="C14" s="34" t="s">
        <v>125</v>
      </c>
      <c r="D14" s="32"/>
    </row>
    <row r="15" spans="1:4" ht="15" customHeight="1">
      <c r="A15" s="44">
        <v>14</v>
      </c>
      <c r="B15" s="34" t="s">
        <v>69</v>
      </c>
      <c r="C15" s="34" t="s">
        <v>126</v>
      </c>
      <c r="D15" s="32"/>
    </row>
    <row r="16" spans="1:4" ht="15" customHeight="1">
      <c r="A16" s="44">
        <v>15</v>
      </c>
      <c r="B16" s="34" t="s">
        <v>70</v>
      </c>
      <c r="C16" s="34" t="s">
        <v>127</v>
      </c>
      <c r="D16" s="32"/>
    </row>
    <row r="17" spans="1:4" ht="15" customHeight="1">
      <c r="A17" s="44">
        <v>16</v>
      </c>
      <c r="B17" s="34" t="s">
        <v>71</v>
      </c>
      <c r="C17" s="34" t="s">
        <v>128</v>
      </c>
      <c r="D17" s="32"/>
    </row>
    <row r="18" spans="1:4" ht="15" customHeight="1">
      <c r="A18" s="44">
        <v>18</v>
      </c>
      <c r="B18" s="34" t="s">
        <v>72</v>
      </c>
      <c r="C18" s="34" t="s">
        <v>129</v>
      </c>
      <c r="D18" s="32"/>
    </row>
    <row r="19" spans="1:4" ht="15" customHeight="1">
      <c r="A19" s="44">
        <v>19</v>
      </c>
      <c r="B19" s="34" t="s">
        <v>73</v>
      </c>
      <c r="C19" s="34" t="s">
        <v>130</v>
      </c>
      <c r="D19" s="32"/>
    </row>
    <row r="20" spans="1:4" ht="15" customHeight="1">
      <c r="A20" s="44">
        <v>20</v>
      </c>
      <c r="B20" s="34" t="s">
        <v>74</v>
      </c>
      <c r="C20" s="34" t="s">
        <v>131</v>
      </c>
      <c r="D20" s="32"/>
    </row>
    <row r="21" spans="1:4" ht="15" customHeight="1">
      <c r="A21" s="44">
        <v>22</v>
      </c>
      <c r="B21" s="34" t="s">
        <v>75</v>
      </c>
      <c r="C21" s="34" t="s">
        <v>132</v>
      </c>
      <c r="D21" s="32"/>
    </row>
    <row r="22" spans="1:4" ht="15" customHeight="1">
      <c r="A22" s="44">
        <v>23</v>
      </c>
      <c r="B22" s="34" t="s">
        <v>76</v>
      </c>
      <c r="C22" s="34" t="s">
        <v>133</v>
      </c>
      <c r="D22" s="32"/>
    </row>
    <row r="23" spans="1:4" ht="15" customHeight="1">
      <c r="A23" s="44">
        <v>24</v>
      </c>
      <c r="B23" s="34" t="s">
        <v>77</v>
      </c>
      <c r="C23" s="34" t="s">
        <v>134</v>
      </c>
      <c r="D23" s="32"/>
    </row>
    <row r="24" spans="1:4" ht="15" customHeight="1">
      <c r="A24" s="44">
        <v>25</v>
      </c>
      <c r="B24" s="34" t="s">
        <v>78</v>
      </c>
      <c r="C24" s="34" t="s">
        <v>135</v>
      </c>
      <c r="D24" s="32"/>
    </row>
    <row r="25" spans="1:4" ht="15" customHeight="1">
      <c r="A25" s="44">
        <v>26</v>
      </c>
      <c r="B25" s="34" t="s">
        <v>79</v>
      </c>
      <c r="C25" s="34" t="s">
        <v>136</v>
      </c>
      <c r="D25" s="32"/>
    </row>
    <row r="26" spans="1:4" ht="15" customHeight="1">
      <c r="A26" s="44">
        <v>28</v>
      </c>
      <c r="B26" s="34" t="s">
        <v>80</v>
      </c>
      <c r="C26" s="34" t="s">
        <v>137</v>
      </c>
      <c r="D26" s="32"/>
    </row>
    <row r="27" spans="1:4" ht="15" customHeight="1">
      <c r="A27" s="44">
        <v>29</v>
      </c>
      <c r="B27" s="34" t="s">
        <v>81</v>
      </c>
      <c r="C27" s="34" t="s">
        <v>138</v>
      </c>
      <c r="D27" s="32"/>
    </row>
    <row r="28" spans="1:4" ht="15" customHeight="1">
      <c r="A28" s="44">
        <v>30</v>
      </c>
      <c r="B28" s="34" t="s">
        <v>82</v>
      </c>
      <c r="C28" s="34" t="s">
        <v>139</v>
      </c>
      <c r="D28" s="32"/>
    </row>
    <row r="29" spans="1:4" ht="15" customHeight="1">
      <c r="A29" s="44">
        <v>31</v>
      </c>
      <c r="B29" s="34" t="s">
        <v>83</v>
      </c>
      <c r="C29" s="34" t="s">
        <v>140</v>
      </c>
      <c r="D29" s="32"/>
    </row>
    <row r="30" spans="1:4" ht="15" customHeight="1">
      <c r="A30" s="44">
        <v>32</v>
      </c>
      <c r="B30" s="34" t="s">
        <v>84</v>
      </c>
      <c r="C30" s="34" t="s">
        <v>141</v>
      </c>
      <c r="D30" s="32"/>
    </row>
    <row r="31" spans="1:4" ht="15" customHeight="1">
      <c r="A31" s="44">
        <v>34</v>
      </c>
      <c r="B31" s="34" t="s">
        <v>85</v>
      </c>
      <c r="C31" s="34" t="s">
        <v>142</v>
      </c>
      <c r="D31" s="32"/>
    </row>
    <row r="32" spans="1:4" ht="15" customHeight="1">
      <c r="A32" s="44">
        <v>35</v>
      </c>
      <c r="B32" s="34" t="s">
        <v>86</v>
      </c>
      <c r="C32" s="34" t="s">
        <v>143</v>
      </c>
      <c r="D32" s="32"/>
    </row>
    <row r="33" spans="1:4" ht="15" customHeight="1">
      <c r="A33" s="44">
        <v>36</v>
      </c>
      <c r="B33" s="34" t="s">
        <v>87</v>
      </c>
      <c r="C33" s="34" t="s">
        <v>144</v>
      </c>
      <c r="D33" s="32"/>
    </row>
    <row r="34" spans="1:4" ht="15" customHeight="1">
      <c r="A34" s="44">
        <v>37</v>
      </c>
      <c r="B34" s="34" t="s">
        <v>88</v>
      </c>
      <c r="C34" s="34" t="s">
        <v>145</v>
      </c>
      <c r="D34" s="32"/>
    </row>
    <row r="35" spans="1:4" ht="15" customHeight="1">
      <c r="A35" s="44">
        <v>38</v>
      </c>
      <c r="B35" s="34" t="s">
        <v>89</v>
      </c>
      <c r="C35" s="34" t="s">
        <v>146</v>
      </c>
      <c r="D35" s="32"/>
    </row>
    <row r="36" spans="1:4" ht="15" customHeight="1">
      <c r="A36" s="44">
        <v>39</v>
      </c>
      <c r="B36" s="34" t="s">
        <v>90</v>
      </c>
      <c r="C36" s="34" t="s">
        <v>147</v>
      </c>
      <c r="D36" s="32"/>
    </row>
    <row r="37" spans="1:4" ht="15" customHeight="1">
      <c r="A37" s="44">
        <v>41</v>
      </c>
      <c r="B37" s="34" t="s">
        <v>91</v>
      </c>
      <c r="C37" s="34" t="s">
        <v>148</v>
      </c>
      <c r="D37" s="32"/>
    </row>
    <row r="38" spans="1:4" ht="15" customHeight="1">
      <c r="A38" s="44">
        <v>43</v>
      </c>
      <c r="B38" s="34" t="s">
        <v>92</v>
      </c>
      <c r="C38" s="34" t="s">
        <v>149</v>
      </c>
      <c r="D38" s="32"/>
    </row>
    <row r="39" spans="1:4" ht="15" customHeight="1">
      <c r="A39" s="44">
        <v>44</v>
      </c>
      <c r="B39" s="34" t="s">
        <v>93</v>
      </c>
      <c r="C39" s="34" t="s">
        <v>150</v>
      </c>
      <c r="D39" s="32"/>
    </row>
    <row r="40" spans="1:4" ht="15" customHeight="1">
      <c r="A40" s="44">
        <v>45</v>
      </c>
      <c r="B40" s="34" t="s">
        <v>94</v>
      </c>
      <c r="C40" s="34" t="s">
        <v>151</v>
      </c>
      <c r="D40" s="32"/>
    </row>
    <row r="41" spans="1:4" ht="15" customHeight="1">
      <c r="A41" s="44">
        <v>46</v>
      </c>
      <c r="B41" s="34" t="s">
        <v>95</v>
      </c>
      <c r="C41" s="34" t="s">
        <v>152</v>
      </c>
      <c r="D41" s="32"/>
    </row>
    <row r="42" spans="1:4" ht="15" customHeight="1">
      <c r="A42" s="44">
        <v>47</v>
      </c>
      <c r="B42" s="34" t="s">
        <v>62</v>
      </c>
      <c r="C42" s="34" t="s">
        <v>153</v>
      </c>
      <c r="D42" s="32"/>
    </row>
    <row r="43" spans="1:4" ht="15" customHeight="1">
      <c r="A43" s="44">
        <v>48</v>
      </c>
      <c r="B43" s="34" t="s">
        <v>96</v>
      </c>
      <c r="C43" s="34" t="s">
        <v>154</v>
      </c>
      <c r="D43" s="32"/>
    </row>
    <row r="44" spans="1:4" ht="15" customHeight="1">
      <c r="A44" s="44">
        <v>49</v>
      </c>
      <c r="B44" s="34" t="s">
        <v>97</v>
      </c>
      <c r="C44" s="34" t="s">
        <v>155</v>
      </c>
      <c r="D44" s="32"/>
    </row>
    <row r="45" spans="1:4" ht="15" customHeight="1">
      <c r="A45" s="44">
        <v>50</v>
      </c>
      <c r="B45" s="34" t="s">
        <v>98</v>
      </c>
      <c r="C45" s="34" t="s">
        <v>156</v>
      </c>
      <c r="D45" s="32"/>
    </row>
    <row r="46" spans="1:4" ht="15" customHeight="1">
      <c r="A46" s="44">
        <v>51</v>
      </c>
      <c r="B46" s="34" t="s">
        <v>99</v>
      </c>
      <c r="C46" s="34" t="s">
        <v>157</v>
      </c>
      <c r="D46" s="32"/>
    </row>
    <row r="47" spans="1:4" ht="15" customHeight="1">
      <c r="A47" s="44">
        <v>52</v>
      </c>
      <c r="B47" s="34" t="s">
        <v>100</v>
      </c>
      <c r="C47" s="34" t="s">
        <v>158</v>
      </c>
      <c r="D47" s="32"/>
    </row>
    <row r="48" spans="1:4" ht="15" customHeight="1">
      <c r="A48" s="44">
        <v>53</v>
      </c>
      <c r="B48" s="34" t="s">
        <v>101</v>
      </c>
      <c r="C48" s="34" t="s">
        <v>159</v>
      </c>
      <c r="D48" s="32"/>
    </row>
    <row r="49" spans="1:4" ht="15" customHeight="1">
      <c r="A49" s="44">
        <v>54</v>
      </c>
      <c r="B49" s="34" t="s">
        <v>102</v>
      </c>
      <c r="C49" s="34" t="s">
        <v>160</v>
      </c>
      <c r="D49" s="32"/>
    </row>
    <row r="50" spans="1:4" ht="15" customHeight="1">
      <c r="A50" s="44">
        <v>55</v>
      </c>
      <c r="B50" s="34" t="s">
        <v>103</v>
      </c>
      <c r="C50" s="34" t="s">
        <v>161</v>
      </c>
      <c r="D50" s="32"/>
    </row>
    <row r="51" spans="1:4" ht="15" customHeight="1">
      <c r="A51" s="44">
        <v>57</v>
      </c>
      <c r="B51" s="34" t="s">
        <v>104</v>
      </c>
      <c r="C51" s="34" t="s">
        <v>162</v>
      </c>
      <c r="D51" s="32"/>
    </row>
    <row r="52" spans="1:4" ht="15" customHeight="1">
      <c r="A52" s="44">
        <v>59</v>
      </c>
      <c r="B52" s="34" t="s">
        <v>105</v>
      </c>
      <c r="C52" s="34" t="s">
        <v>163</v>
      </c>
      <c r="D52" s="32"/>
    </row>
    <row r="53" spans="1:4" ht="15" customHeight="1">
      <c r="A53" s="44">
        <v>60</v>
      </c>
      <c r="B53" s="34" t="s">
        <v>106</v>
      </c>
      <c r="C53" s="34" t="s">
        <v>164</v>
      </c>
      <c r="D53" s="32"/>
    </row>
    <row r="54" spans="1:4" ht="24.75" customHeight="1">
      <c r="A54" s="44">
        <v>71</v>
      </c>
      <c r="B54" s="35" t="s">
        <v>107</v>
      </c>
      <c r="C54" s="34" t="s">
        <v>165</v>
      </c>
      <c r="D54" s="32"/>
    </row>
    <row r="55" spans="1:4" ht="15" customHeight="1">
      <c r="A55" s="44">
        <v>72</v>
      </c>
      <c r="B55" s="35" t="s">
        <v>108</v>
      </c>
      <c r="C55" s="34" t="s">
        <v>166</v>
      </c>
      <c r="D55" s="32"/>
    </row>
    <row r="56" spans="1:4" ht="15" customHeight="1">
      <c r="A56" s="44">
        <v>73</v>
      </c>
      <c r="B56" s="35" t="s">
        <v>171</v>
      </c>
      <c r="C56" s="34" t="s">
        <v>172</v>
      </c>
      <c r="D56" s="32"/>
    </row>
    <row r="57" spans="1:4" ht="15" customHeight="1">
      <c r="A57" s="44">
        <v>81</v>
      </c>
      <c r="B57" s="35" t="s">
        <v>109</v>
      </c>
      <c r="C57" s="34" t="s">
        <v>167</v>
      </c>
      <c r="D57" s="32"/>
    </row>
    <row r="58" spans="1:4" ht="15" customHeight="1">
      <c r="A58" s="44">
        <v>82</v>
      </c>
      <c r="B58" s="35" t="s">
        <v>110</v>
      </c>
      <c r="C58" s="34" t="s">
        <v>168</v>
      </c>
      <c r="D58" s="32"/>
    </row>
    <row r="59" spans="1:4" ht="15" customHeight="1">
      <c r="A59" s="45">
        <v>83</v>
      </c>
      <c r="B59" s="35" t="s">
        <v>111</v>
      </c>
      <c r="C59" s="34" t="s">
        <v>169</v>
      </c>
      <c r="D59" s="32"/>
    </row>
    <row r="60" spans="1:4" ht="15" customHeight="1">
      <c r="A60" s="45">
        <v>84</v>
      </c>
      <c r="B60" s="35" t="s">
        <v>112</v>
      </c>
      <c r="C60" s="34" t="s">
        <v>170</v>
      </c>
      <c r="D60" s="32"/>
    </row>
    <row r="61" spans="1:3" ht="11.25">
      <c r="A61" s="36"/>
      <c r="C61" s="37"/>
    </row>
    <row r="62" spans="1:3" ht="11.25">
      <c r="A62" s="36"/>
      <c r="C62" s="37"/>
    </row>
    <row r="63" spans="1:3" ht="11.25">
      <c r="A63" s="36"/>
      <c r="C63" s="37"/>
    </row>
    <row r="64" spans="1:3" ht="11.25">
      <c r="A64" s="36"/>
      <c r="C64" s="37"/>
    </row>
    <row r="65" spans="1:3" ht="11.25">
      <c r="A65" s="36"/>
      <c r="C65" s="37"/>
    </row>
    <row r="66" spans="1:3" ht="11.25">
      <c r="A66" s="36"/>
      <c r="C66" s="37"/>
    </row>
  </sheetData>
  <sheetProtection/>
  <printOptions horizontalCentered="1"/>
  <pageMargins left="0.7874015748031497" right="0.7874015748031497" top="0.1968503937007874" bottom="0" header="0.5118110236220472" footer="0.5118110236220472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занятости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Вера Афанасьевна</dc:creator>
  <cp:keywords/>
  <dc:description/>
  <cp:lastModifiedBy>Пользователь</cp:lastModifiedBy>
  <cp:lastPrinted>2016-02-20T05:50:15Z</cp:lastPrinted>
  <dcterms:created xsi:type="dcterms:W3CDTF">2002-06-05T07:41:27Z</dcterms:created>
  <dcterms:modified xsi:type="dcterms:W3CDTF">2018-03-13T13:36:42Z</dcterms:modified>
  <cp:category/>
  <cp:version/>
  <cp:contentType/>
  <cp:contentStatus/>
</cp:coreProperties>
</file>