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<sst xmlns="http://schemas.openxmlformats.org/spreadsheetml/2006/main" count="1109" uniqueCount="183">
  <si>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</si>
  <si>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</si>
  <si>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</si>
  <si>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</si>
  <si>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</si>
  <si>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</si>
  <si>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</si>
  <si>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</si>
  <si>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</si>
  <si>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</si>
  <si>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</si>
  <si>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</si>
  <si>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</si>
  <si>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</si>
  <si>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</si>
  <si>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</si>
  <si>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</si>
  <si>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</si>
  <si>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</si>
  <si>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</si>
  <si>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</si>
  <si>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</si>
  <si>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</si>
  <si>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</si>
  <si>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</si>
  <si>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</si>
  <si>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</si>
  <si>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</si>
  <si>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</si>
  <si>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</si>
  <si>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</si>
  <si>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</si>
  <si>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</si>
  <si>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</si>
  <si>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</si>
  <si>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</si>
  <si>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</si>
  <si>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</si>
  <si>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</si>
  <si>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</si>
  <si>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</si>
  <si>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</si>
  <si>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</si>
  <si>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</si>
  <si>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</si>
  <si>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</si>
  <si>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</si>
  <si>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</si>
  <si>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</si>
  <si>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</si>
  <si>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</si>
  <si>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</si>
  <si>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</si>
  <si>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</si>
  <si>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</si>
  <si>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</si>
  <si>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</si>
  <si>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</si>
  <si>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</si>
  <si>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</si>
  <si>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</si>
  <si>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</si>
  <si>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</si>
  <si>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</si>
  <si>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</si>
  <si>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</si>
  <si>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</si>
  <si>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</si>
  <si>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</si>
  <si>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</si>
  <si>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</si>
  <si>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</si>
  <si>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</si>
  <si>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</si>
  <si>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</si>
  <si>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</si>
  <si>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</si>
  <si>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</si>
  <si>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</si>
  <si>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</si>
  <si>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</si>
  <si>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</si>
  <si>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</si>
  <si>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</si>
  <si>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</si>
  <si>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</si>
  <si>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</si>
  <si>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</si>
  <si>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</si>
  <si>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Приложение № 1 к Порядку составления, утверждения и ведения бюджетных смет администрации Идринского района Красноярского края</t>
  </si>
  <si>
    <t>Отдел образования администрации Идринского района</t>
  </si>
  <si>
    <t>Бюджет Идринского района</t>
  </si>
  <si>
    <t>Директор</t>
  </si>
  <si>
    <t>07</t>
  </si>
  <si>
    <t>02</t>
  </si>
  <si>
    <t>0110008100</t>
  </si>
  <si>
    <t>244</t>
  </si>
  <si>
    <t>342000</t>
  </si>
  <si>
    <t>20</t>
  </si>
  <si>
    <t>10</t>
  </si>
  <si>
    <t>0110081000</t>
  </si>
  <si>
    <t>111</t>
  </si>
  <si>
    <t>211000</t>
  </si>
  <si>
    <t>266000</t>
  </si>
  <si>
    <t>119</t>
  </si>
  <si>
    <t>213000</t>
  </si>
  <si>
    <t>223-223010</t>
  </si>
  <si>
    <t>225000</t>
  </si>
  <si>
    <t>226000</t>
  </si>
  <si>
    <t>346000</t>
  </si>
  <si>
    <t>853</t>
  </si>
  <si>
    <t>310000</t>
  </si>
  <si>
    <t>Х</t>
  </si>
  <si>
    <t>0110074090</t>
  </si>
  <si>
    <t>0110075640</t>
  </si>
  <si>
    <t>112</t>
  </si>
  <si>
    <t>212000</t>
  </si>
  <si>
    <t>222000</t>
  </si>
  <si>
    <t>221000</t>
  </si>
  <si>
    <t>343000</t>
  </si>
  <si>
    <t>349000</t>
  </si>
  <si>
    <t>03</t>
  </si>
  <si>
    <t>0110075660</t>
  </si>
  <si>
    <t>21</t>
  </si>
  <si>
    <t>Раздел 2. Лимиты бюджетных обязательств по расходам получателя бюджетных средств3</t>
  </si>
  <si>
    <t>Наименование показателя</t>
  </si>
  <si>
    <t>код строки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</si>
  <si>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</si>
  <si>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</si>
  <si>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</si>
  <si>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Электроэнергия</t>
  </si>
  <si>
    <t>Работы, услуги по содержанию имущества</t>
  </si>
  <si>
    <t>Прочие работы, услуги</t>
  </si>
  <si>
    <t>Увеличение стоимости прочих оборотных запасов (материалов)</t>
  </si>
  <si>
    <t>Увеличение стоимости основных средств</t>
  </si>
  <si>
    <t>Увеличение стоимости продуктов питания</t>
  </si>
  <si>
    <t>Прочие несоциальные выплаты персоналу в денежной форме</t>
  </si>
  <si>
    <t>Услуги связи</t>
  </si>
  <si>
    <t>Увеличение стоимости горюче-смазочных материалов</t>
  </si>
  <si>
    <t>Увеличение стоимости прочих материальных запасов однократного применения</t>
  </si>
  <si>
    <t>227000</t>
  </si>
  <si>
    <t>341000</t>
  </si>
  <si>
    <t>Страхование</t>
  </si>
  <si>
    <t>Увеличение стоимости лекарственных препаратов и материалов, применяемых в медицинских целях</t>
  </si>
  <si>
    <t>291000</t>
  </si>
  <si>
    <t>Налоги, пошлины и сборы</t>
  </si>
  <si>
    <t>МКОУ Центральная ООШ</t>
  </si>
  <si>
    <t>Е.В. Зуйкина</t>
  </si>
  <si>
    <t>Муниципальное казенное общеобразовательное учреждение Центральнаяая  общеобразовательная школа</t>
  </si>
  <si>
    <t>321</t>
  </si>
  <si>
    <t>262000</t>
  </si>
  <si>
    <t>Пособия по социальной помощи населению в денежной форме</t>
  </si>
  <si>
    <t>экономист</t>
  </si>
  <si>
    <t>Алешина Т.В.</t>
  </si>
  <si>
    <t>8(391)3522708</t>
  </si>
  <si>
    <t>Зуйкина Е. В.</t>
  </si>
  <si>
    <t>22</t>
  </si>
  <si>
    <t>0110010490</t>
  </si>
  <si>
    <t>223-223023</t>
  </si>
  <si>
    <t>343-340010</t>
  </si>
  <si>
    <t>026R373980</t>
  </si>
  <si>
    <t>113</t>
  </si>
  <si>
    <t>Твердые коммунальные отходы</t>
  </si>
  <si>
    <t>Транспортные расходы</t>
  </si>
  <si>
    <t>Увеличение стоимости материальных запасов  (уголь)</t>
  </si>
  <si>
    <t xml:space="preserve"> БЮДЖЕТНАЯ СМЕТА НА 2020 ФИНАНСОВЫЙ ГОД</t>
  </si>
  <si>
    <t>0110076490</t>
  </si>
  <si>
    <t>852</t>
  </si>
  <si>
    <t>0110053030</t>
  </si>
  <si>
    <t>20-53030-00000-00000</t>
  </si>
  <si>
    <t>344000</t>
  </si>
  <si>
    <t>0110083530</t>
  </si>
  <si>
    <t>Увеличение стоимости строительных материалов</t>
  </si>
  <si>
    <t>30</t>
  </si>
  <si>
    <t>20-53040-00000-00000</t>
  </si>
  <si>
    <t>20-53040-00000-00001</t>
  </si>
  <si>
    <t>Заместитель главы района по социальным вопросам-начальник отдела образования</t>
  </si>
  <si>
    <t>Г.В. Безъязыкова</t>
  </si>
  <si>
    <t>Межбюджетные трансферты бюджета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</si>
  <si>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0110010350</t>
  </si>
  <si>
    <t>01100L3040</t>
  </si>
  <si>
    <t>декабря</t>
  </si>
  <si>
    <t>30.12.2020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</si>
</sst>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2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top" wrapText="1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29" xfId="0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8" fillId="0" borderId="30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left"/>
    </xf>
    <xf numFmtId="49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/>
    </xf>
    <xf numFmtId="49" fontId="5" fillId="0" borderId="42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left"/>
    </xf>
    <xf numFmtId="0" fontId="5" fillId="0" borderId="42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32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left"/>
    </xf>
    <xf numFmtId="0" fontId="5" fillId="0" borderId="32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107"/>
  <sheetViews>
    <sheetView zoomScalePageLayoutView="0" workbookViewId="0" topLeftCell="A71">
      <selection activeCell="BI102" sqref="BI102:BQ102"/>
    </sheetView>
  </sheetViews>
  <sheetFormatPr defaultColWidth="1.12109375" defaultRowHeight="12.75"/>
  <cols>
    <col min="1" max="20" width="1.12109375" style="1" customWidth="1"/>
    <col min="21" max="21" width="3.75390625" style="1" customWidth="1"/>
    <col min="22" max="50" width="1.12109375" style="1" customWidth="1"/>
    <col min="51" max="51" width="3.375" style="1" customWidth="1"/>
    <col min="52" max="77" width="1.12109375" style="1" customWidth="1"/>
    <col min="78" max="78" width="2.875" style="1" customWidth="1"/>
    <col min="79" max="104" width="1.12109375" style="1" customWidth="1"/>
    <col min="105" max="105" width="2.25390625" style="1" customWidth="1"/>
    <col min="106" max="16384" width="1.12109375" style="1" customWidth="1"/>
  </cols>
  <sheetData>
    <row r="1" spans="92:123" s="17" customFormat="1" ht="12.75" customHeight="1">
      <c r="CN1" s="84" t="s">
        <v>89</v>
      </c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</row>
    <row r="2" spans="92:123" s="17" customFormat="1" ht="10.5"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</row>
    <row r="3" spans="92:123" s="17" customFormat="1" ht="10.5"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</row>
    <row r="4" spans="92:123" s="17" customFormat="1" ht="10.5"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5" spans="92:123" s="2" customFormat="1" ht="11.25"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</row>
    <row r="6" s="2" customFormat="1" ht="11.25"/>
    <row r="7" spans="78:123" s="4" customFormat="1" ht="12.75">
      <c r="BZ7" s="81" t="s">
        <v>12</v>
      </c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</row>
    <row r="8" spans="78:123" s="4" customFormat="1" ht="12.75">
      <c r="BZ8" s="72" t="s">
        <v>92</v>
      </c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</row>
    <row r="9" spans="78:123" s="17" customFormat="1" ht="10.5">
      <c r="BZ9" s="82" t="s">
        <v>13</v>
      </c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</row>
    <row r="10" spans="78:123" s="4" customFormat="1" ht="12.75">
      <c r="BZ10" s="72" t="s">
        <v>146</v>
      </c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</row>
    <row r="11" spans="78:123" s="17" customFormat="1" ht="10.5">
      <c r="BZ11" s="82" t="s">
        <v>86</v>
      </c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</row>
    <row r="12" spans="78:123" s="4" customFormat="1" ht="12.75"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M12" s="72" t="s">
        <v>147</v>
      </c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</row>
    <row r="13" spans="78:123" s="17" customFormat="1" ht="10.5">
      <c r="BZ13" s="82" t="s">
        <v>10</v>
      </c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M13" s="82" t="s">
        <v>11</v>
      </c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</row>
    <row r="14" spans="79:104" s="4" customFormat="1" ht="12.75">
      <c r="CA14" s="5" t="s">
        <v>1</v>
      </c>
      <c r="CB14" s="70" t="s">
        <v>173</v>
      </c>
      <c r="CC14" s="70"/>
      <c r="CD14" s="70"/>
      <c r="CE14" s="71" t="s">
        <v>2</v>
      </c>
      <c r="CF14" s="71"/>
      <c r="CG14" s="72" t="s">
        <v>181</v>
      </c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3">
        <v>20</v>
      </c>
      <c r="CU14" s="73"/>
      <c r="CV14" s="73"/>
      <c r="CW14" s="61" t="s">
        <v>98</v>
      </c>
      <c r="CX14" s="61"/>
      <c r="CY14" s="61"/>
      <c r="CZ14" s="3" t="s">
        <v>0</v>
      </c>
    </row>
    <row r="15" spans="1:145" s="4" customFormat="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EL15" s="11"/>
      <c r="EM15" s="11"/>
      <c r="EN15" s="11"/>
      <c r="EO15" s="11"/>
    </row>
    <row r="16" spans="1:145" ht="15.75">
      <c r="A16" s="8"/>
      <c r="B16" s="8"/>
      <c r="S16" s="52" t="s">
        <v>165</v>
      </c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62" t="s">
        <v>14</v>
      </c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4"/>
      <c r="EL16" s="6"/>
      <c r="EM16" s="6"/>
      <c r="EN16" s="6"/>
      <c r="EO16" s="6"/>
    </row>
    <row r="17" spans="21:123" ht="15.75" customHeight="1" thickBot="1">
      <c r="U17" s="7" t="s">
        <v>21</v>
      </c>
      <c r="V17" s="69" t="s">
        <v>98</v>
      </c>
      <c r="W17" s="69"/>
      <c r="X17" s="69"/>
      <c r="BS17" s="7" t="s">
        <v>22</v>
      </c>
      <c r="BT17" s="69" t="s">
        <v>123</v>
      </c>
      <c r="BU17" s="69"/>
      <c r="BV17" s="69"/>
      <c r="CA17" s="7" t="s">
        <v>23</v>
      </c>
      <c r="CB17" s="69" t="s">
        <v>156</v>
      </c>
      <c r="CC17" s="69"/>
      <c r="CD17" s="69"/>
      <c r="CE17" s="10" t="s">
        <v>54</v>
      </c>
      <c r="DF17" s="65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7"/>
    </row>
    <row r="18" spans="108:123" s="4" customFormat="1" ht="12.75">
      <c r="DD18" s="5" t="s">
        <v>15</v>
      </c>
      <c r="DF18" s="85" t="s">
        <v>17</v>
      </c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7"/>
    </row>
    <row r="19" spans="43:123" s="4" customFormat="1" ht="12.75">
      <c r="AQ19" s="5" t="s">
        <v>3</v>
      </c>
      <c r="AR19" s="70" t="s">
        <v>173</v>
      </c>
      <c r="AS19" s="70"/>
      <c r="AT19" s="70"/>
      <c r="AU19" s="71" t="s">
        <v>2</v>
      </c>
      <c r="AV19" s="71"/>
      <c r="AW19" s="72" t="s">
        <v>181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3">
        <v>20</v>
      </c>
      <c r="BK19" s="73"/>
      <c r="BL19" s="73"/>
      <c r="BM19" s="61" t="s">
        <v>98</v>
      </c>
      <c r="BN19" s="61"/>
      <c r="BO19" s="61"/>
      <c r="BP19" s="3" t="s">
        <v>0</v>
      </c>
      <c r="DD19" s="5" t="s">
        <v>4</v>
      </c>
      <c r="DF19" s="74" t="s">
        <v>182</v>
      </c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s="4" customFormat="1" ht="32.25" customHeight="1">
      <c r="A20" s="3" t="s">
        <v>24</v>
      </c>
      <c r="AG20" s="68" t="s">
        <v>148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DD20" s="5" t="s">
        <v>16</v>
      </c>
      <c r="DF20" s="74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6"/>
    </row>
    <row r="21" spans="1:123" s="4" customFormat="1" ht="12.75">
      <c r="A21" s="3" t="s">
        <v>25</v>
      </c>
      <c r="AG21" s="72" t="s">
        <v>90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DD21" s="5" t="s">
        <v>16</v>
      </c>
      <c r="DF21" s="74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6"/>
    </row>
    <row r="22" spans="1:123" s="4" customFormat="1" ht="12.75">
      <c r="A22" s="3" t="s">
        <v>26</v>
      </c>
      <c r="AG22" s="72" t="s">
        <v>90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O22" s="18"/>
      <c r="CP22" s="18"/>
      <c r="DD22" s="5" t="s">
        <v>18</v>
      </c>
      <c r="DF22" s="74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6"/>
    </row>
    <row r="23" spans="1:123" s="4" customFormat="1" ht="12.75">
      <c r="A23" s="3" t="s">
        <v>27</v>
      </c>
      <c r="AG23" s="72" t="s">
        <v>91</v>
      </c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O23" s="18"/>
      <c r="CP23" s="18"/>
      <c r="DD23" s="5" t="s">
        <v>19</v>
      </c>
      <c r="DF23" s="74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6"/>
    </row>
    <row r="24" spans="1:123" s="4" customFormat="1" ht="13.5" thickBot="1">
      <c r="A24" s="3" t="s">
        <v>28</v>
      </c>
      <c r="DD24" s="5" t="s">
        <v>5</v>
      </c>
      <c r="DF24" s="77" t="s">
        <v>20</v>
      </c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9"/>
    </row>
    <row r="25" s="4" customFormat="1" ht="12.75"/>
    <row r="26" spans="1:123" s="13" customFormat="1" ht="15">
      <c r="A26" s="80" t="s">
        <v>29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</row>
    <row r="27" s="4" customFormat="1" ht="6" customHeight="1"/>
    <row r="28" spans="1:123" s="4" customFormat="1" ht="12.75">
      <c r="A28" s="35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58" t="s">
        <v>6</v>
      </c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35" t="s">
        <v>31</v>
      </c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</row>
    <row r="29" spans="1:123" s="4" customFormat="1" ht="12.75">
      <c r="A29" s="35" t="s">
        <v>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58" t="s">
        <v>30</v>
      </c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30" t="s">
        <v>33</v>
      </c>
      <c r="BD29" s="83" t="s">
        <v>98</v>
      </c>
      <c r="BE29" s="83"/>
      <c r="BF29" s="83"/>
      <c r="BG29" s="31" t="s">
        <v>34</v>
      </c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30" t="s">
        <v>33</v>
      </c>
      <c r="CE29" s="83" t="s">
        <v>123</v>
      </c>
      <c r="CF29" s="83"/>
      <c r="CG29" s="83"/>
      <c r="CH29" s="31" t="s">
        <v>34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30" t="s">
        <v>33</v>
      </c>
      <c r="DF29" s="83" t="s">
        <v>156</v>
      </c>
      <c r="DG29" s="83"/>
      <c r="DH29" s="83"/>
      <c r="DI29" s="31" t="s">
        <v>34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4" customFormat="1" ht="12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58" t="s">
        <v>57</v>
      </c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35" t="s">
        <v>32</v>
      </c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 t="s">
        <v>36</v>
      </c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 t="s">
        <v>35</v>
      </c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</row>
    <row r="31" spans="1:123" s="4" customFormat="1" ht="12.75">
      <c r="A31" s="35" t="s">
        <v>44</v>
      </c>
      <c r="B31" s="35"/>
      <c r="C31" s="35"/>
      <c r="D31" s="35"/>
      <c r="E31" s="35"/>
      <c r="F31" s="35"/>
      <c r="G31" s="35"/>
      <c r="H31" s="35" t="s">
        <v>49</v>
      </c>
      <c r="I31" s="35"/>
      <c r="J31" s="35"/>
      <c r="K31" s="35"/>
      <c r="L31" s="35"/>
      <c r="M31" s="35"/>
      <c r="N31" s="35"/>
      <c r="O31" s="35" t="s">
        <v>45</v>
      </c>
      <c r="P31" s="35"/>
      <c r="Q31" s="35"/>
      <c r="R31" s="35"/>
      <c r="S31" s="35"/>
      <c r="T31" s="35"/>
      <c r="U31" s="35"/>
      <c r="V31" s="35" t="s">
        <v>47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 t="s">
        <v>37</v>
      </c>
      <c r="AR31" s="35"/>
      <c r="AS31" s="35"/>
      <c r="AT31" s="35"/>
      <c r="AU31" s="35"/>
      <c r="AV31" s="35"/>
      <c r="AW31" s="35"/>
      <c r="AX31" s="35"/>
      <c r="AY31" s="35"/>
      <c r="AZ31" s="35" t="s">
        <v>40</v>
      </c>
      <c r="BA31" s="35"/>
      <c r="BB31" s="35"/>
      <c r="BC31" s="35"/>
      <c r="BD31" s="35"/>
      <c r="BE31" s="35"/>
      <c r="BF31" s="35"/>
      <c r="BG31" s="35"/>
      <c r="BH31" s="35"/>
      <c r="BI31" s="35" t="s">
        <v>41</v>
      </c>
      <c r="BJ31" s="35"/>
      <c r="BK31" s="35"/>
      <c r="BL31" s="35"/>
      <c r="BM31" s="35"/>
      <c r="BN31" s="35"/>
      <c r="BO31" s="35"/>
      <c r="BP31" s="35"/>
      <c r="BQ31" s="35"/>
      <c r="BR31" s="35" t="s">
        <v>37</v>
      </c>
      <c r="BS31" s="35"/>
      <c r="BT31" s="35"/>
      <c r="BU31" s="35"/>
      <c r="BV31" s="35"/>
      <c r="BW31" s="35"/>
      <c r="BX31" s="35"/>
      <c r="BY31" s="35"/>
      <c r="BZ31" s="35"/>
      <c r="CA31" s="35" t="s">
        <v>40</v>
      </c>
      <c r="CB31" s="35"/>
      <c r="CC31" s="35"/>
      <c r="CD31" s="35"/>
      <c r="CE31" s="35"/>
      <c r="CF31" s="35"/>
      <c r="CG31" s="35"/>
      <c r="CH31" s="35"/>
      <c r="CI31" s="35"/>
      <c r="CJ31" s="35" t="s">
        <v>41</v>
      </c>
      <c r="CK31" s="35"/>
      <c r="CL31" s="35"/>
      <c r="CM31" s="35"/>
      <c r="CN31" s="35"/>
      <c r="CO31" s="35"/>
      <c r="CP31" s="35"/>
      <c r="CQ31" s="35"/>
      <c r="CR31" s="35"/>
      <c r="CS31" s="35" t="s">
        <v>37</v>
      </c>
      <c r="CT31" s="35"/>
      <c r="CU31" s="35"/>
      <c r="CV31" s="35"/>
      <c r="CW31" s="35"/>
      <c r="CX31" s="35"/>
      <c r="CY31" s="35"/>
      <c r="CZ31" s="35"/>
      <c r="DA31" s="35"/>
      <c r="DB31" s="35" t="s">
        <v>40</v>
      </c>
      <c r="DC31" s="35"/>
      <c r="DD31" s="35"/>
      <c r="DE31" s="35"/>
      <c r="DF31" s="35"/>
      <c r="DG31" s="35"/>
      <c r="DH31" s="35"/>
      <c r="DI31" s="35"/>
      <c r="DJ31" s="35"/>
      <c r="DK31" s="35" t="s">
        <v>41</v>
      </c>
      <c r="DL31" s="35"/>
      <c r="DM31" s="35"/>
      <c r="DN31" s="35"/>
      <c r="DO31" s="35"/>
      <c r="DP31" s="35"/>
      <c r="DQ31" s="35"/>
      <c r="DR31" s="35"/>
      <c r="DS31" s="35"/>
    </row>
    <row r="32" spans="1:123" s="4" customFormat="1" ht="12.75">
      <c r="A32" s="35"/>
      <c r="B32" s="35"/>
      <c r="C32" s="35"/>
      <c r="D32" s="35"/>
      <c r="E32" s="35"/>
      <c r="F32" s="35"/>
      <c r="G32" s="35"/>
      <c r="H32" s="35" t="s">
        <v>50</v>
      </c>
      <c r="I32" s="35"/>
      <c r="J32" s="35"/>
      <c r="K32" s="35"/>
      <c r="L32" s="35"/>
      <c r="M32" s="35"/>
      <c r="N32" s="35"/>
      <c r="O32" s="35" t="s">
        <v>46</v>
      </c>
      <c r="P32" s="35"/>
      <c r="Q32" s="35"/>
      <c r="R32" s="35"/>
      <c r="S32" s="35"/>
      <c r="T32" s="35"/>
      <c r="U32" s="35"/>
      <c r="V32" s="35" t="s">
        <v>48</v>
      </c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 t="s">
        <v>38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 t="s">
        <v>42</v>
      </c>
      <c r="BJ32" s="35"/>
      <c r="BK32" s="35"/>
      <c r="BL32" s="35"/>
      <c r="BM32" s="35"/>
      <c r="BN32" s="35"/>
      <c r="BO32" s="35"/>
      <c r="BP32" s="35"/>
      <c r="BQ32" s="35"/>
      <c r="BR32" s="35" t="s">
        <v>38</v>
      </c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 t="s">
        <v>42</v>
      </c>
      <c r="CK32" s="35"/>
      <c r="CL32" s="35"/>
      <c r="CM32" s="35"/>
      <c r="CN32" s="35"/>
      <c r="CO32" s="35"/>
      <c r="CP32" s="35"/>
      <c r="CQ32" s="35"/>
      <c r="CR32" s="35"/>
      <c r="CS32" s="35" t="s">
        <v>38</v>
      </c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 t="s">
        <v>42</v>
      </c>
      <c r="DL32" s="35"/>
      <c r="DM32" s="35"/>
      <c r="DN32" s="35"/>
      <c r="DO32" s="35"/>
      <c r="DP32" s="35"/>
      <c r="DQ32" s="35"/>
      <c r="DR32" s="35"/>
      <c r="DS32" s="35"/>
    </row>
    <row r="33" spans="1:123" s="4" customFormat="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 t="s">
        <v>39</v>
      </c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 t="s">
        <v>39</v>
      </c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 t="s">
        <v>39</v>
      </c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</row>
    <row r="34" spans="1:123" s="4" customFormat="1" ht="13.5" thickBot="1">
      <c r="A34" s="60">
        <v>1</v>
      </c>
      <c r="B34" s="60"/>
      <c r="C34" s="60"/>
      <c r="D34" s="60"/>
      <c r="E34" s="60"/>
      <c r="F34" s="60"/>
      <c r="G34" s="60"/>
      <c r="H34" s="60">
        <v>2</v>
      </c>
      <c r="I34" s="60"/>
      <c r="J34" s="60"/>
      <c r="K34" s="60"/>
      <c r="L34" s="60"/>
      <c r="M34" s="60"/>
      <c r="N34" s="60"/>
      <c r="O34" s="60">
        <v>3</v>
      </c>
      <c r="P34" s="60"/>
      <c r="Q34" s="60"/>
      <c r="R34" s="60"/>
      <c r="S34" s="60"/>
      <c r="T34" s="60"/>
      <c r="U34" s="60"/>
      <c r="V34" s="60">
        <v>4</v>
      </c>
      <c r="W34" s="60"/>
      <c r="X34" s="60"/>
      <c r="Y34" s="60"/>
      <c r="Z34" s="60"/>
      <c r="AA34" s="60"/>
      <c r="AB34" s="60"/>
      <c r="AC34" s="60"/>
      <c r="AD34" s="60">
        <v>5</v>
      </c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>
        <v>6</v>
      </c>
      <c r="AR34" s="60"/>
      <c r="AS34" s="60"/>
      <c r="AT34" s="60"/>
      <c r="AU34" s="60"/>
      <c r="AV34" s="60"/>
      <c r="AW34" s="60"/>
      <c r="AX34" s="60"/>
      <c r="AY34" s="60"/>
      <c r="AZ34" s="60">
        <v>7</v>
      </c>
      <c r="BA34" s="60"/>
      <c r="BB34" s="60"/>
      <c r="BC34" s="60"/>
      <c r="BD34" s="60"/>
      <c r="BE34" s="60"/>
      <c r="BF34" s="60"/>
      <c r="BG34" s="60"/>
      <c r="BH34" s="60"/>
      <c r="BI34" s="60">
        <v>8</v>
      </c>
      <c r="BJ34" s="60"/>
      <c r="BK34" s="60"/>
      <c r="BL34" s="60"/>
      <c r="BM34" s="60"/>
      <c r="BN34" s="60"/>
      <c r="BO34" s="60"/>
      <c r="BP34" s="60"/>
      <c r="BQ34" s="60"/>
      <c r="BR34" s="60">
        <v>9</v>
      </c>
      <c r="BS34" s="60"/>
      <c r="BT34" s="60"/>
      <c r="BU34" s="60"/>
      <c r="BV34" s="60"/>
      <c r="BW34" s="60"/>
      <c r="BX34" s="60"/>
      <c r="BY34" s="60"/>
      <c r="BZ34" s="60"/>
      <c r="CA34" s="60">
        <v>10</v>
      </c>
      <c r="CB34" s="60"/>
      <c r="CC34" s="60"/>
      <c r="CD34" s="60"/>
      <c r="CE34" s="60"/>
      <c r="CF34" s="60"/>
      <c r="CG34" s="60"/>
      <c r="CH34" s="60"/>
      <c r="CI34" s="60"/>
      <c r="CJ34" s="60">
        <v>11</v>
      </c>
      <c r="CK34" s="60"/>
      <c r="CL34" s="60"/>
      <c r="CM34" s="60"/>
      <c r="CN34" s="60"/>
      <c r="CO34" s="60"/>
      <c r="CP34" s="60"/>
      <c r="CQ34" s="60"/>
      <c r="CR34" s="60"/>
      <c r="CS34" s="60">
        <v>12</v>
      </c>
      <c r="CT34" s="60"/>
      <c r="CU34" s="60"/>
      <c r="CV34" s="60"/>
      <c r="CW34" s="60"/>
      <c r="CX34" s="60"/>
      <c r="CY34" s="60"/>
      <c r="CZ34" s="60"/>
      <c r="DA34" s="60"/>
      <c r="DB34" s="60">
        <v>13</v>
      </c>
      <c r="DC34" s="60"/>
      <c r="DD34" s="60"/>
      <c r="DE34" s="60"/>
      <c r="DF34" s="60"/>
      <c r="DG34" s="60"/>
      <c r="DH34" s="60"/>
      <c r="DI34" s="60"/>
      <c r="DJ34" s="60"/>
      <c r="DK34" s="60">
        <v>14</v>
      </c>
      <c r="DL34" s="60"/>
      <c r="DM34" s="60"/>
      <c r="DN34" s="60"/>
      <c r="DO34" s="60"/>
      <c r="DP34" s="60"/>
      <c r="DQ34" s="60"/>
      <c r="DR34" s="60"/>
      <c r="DS34" s="60"/>
    </row>
    <row r="35" spans="1:123" s="4" customFormat="1" ht="13.5" customHeight="1">
      <c r="A35" s="56" t="s">
        <v>93</v>
      </c>
      <c r="B35" s="56"/>
      <c r="C35" s="56"/>
      <c r="D35" s="56"/>
      <c r="E35" s="56"/>
      <c r="F35" s="56"/>
      <c r="G35" s="56"/>
      <c r="H35" s="56" t="s">
        <v>94</v>
      </c>
      <c r="I35" s="56"/>
      <c r="J35" s="56"/>
      <c r="K35" s="56"/>
      <c r="L35" s="56"/>
      <c r="M35" s="56"/>
      <c r="N35" s="56"/>
      <c r="O35" s="54" t="s">
        <v>95</v>
      </c>
      <c r="P35" s="54"/>
      <c r="Q35" s="54"/>
      <c r="R35" s="54"/>
      <c r="S35" s="54"/>
      <c r="T35" s="54"/>
      <c r="U35" s="54"/>
      <c r="V35" s="56" t="s">
        <v>96</v>
      </c>
      <c r="W35" s="56"/>
      <c r="X35" s="56"/>
      <c r="Y35" s="56"/>
      <c r="Z35" s="56"/>
      <c r="AA35" s="56"/>
      <c r="AB35" s="56"/>
      <c r="AC35" s="56"/>
      <c r="AD35" s="56" t="s">
        <v>97</v>
      </c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4">
        <v>52574.02</v>
      </c>
      <c r="AR35" s="54"/>
      <c r="AS35" s="54"/>
      <c r="AT35" s="54"/>
      <c r="AU35" s="54"/>
      <c r="AV35" s="54"/>
      <c r="AW35" s="54"/>
      <c r="AX35" s="54"/>
      <c r="AY35" s="54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4">
        <v>69748</v>
      </c>
      <c r="BS35" s="54"/>
      <c r="BT35" s="54"/>
      <c r="BU35" s="54"/>
      <c r="BV35" s="54"/>
      <c r="BW35" s="54"/>
      <c r="BX35" s="54"/>
      <c r="BY35" s="54"/>
      <c r="BZ35" s="54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4">
        <f aca="true" t="shared" si="0" ref="CS35:CS57">BR35</f>
        <v>69748</v>
      </c>
      <c r="CT35" s="54"/>
      <c r="CU35" s="54"/>
      <c r="CV35" s="54"/>
      <c r="CW35" s="54"/>
      <c r="CX35" s="54"/>
      <c r="CY35" s="54"/>
      <c r="CZ35" s="54"/>
      <c r="DA35" s="54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ht="15.75">
      <c r="A36" s="37" t="s">
        <v>51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8" t="s">
        <v>112</v>
      </c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6">
        <f>AQ35</f>
        <v>52574.02</v>
      </c>
      <c r="AR36" s="36"/>
      <c r="AS36" s="36"/>
      <c r="AT36" s="36"/>
      <c r="AU36" s="36"/>
      <c r="AV36" s="36"/>
      <c r="AW36" s="36"/>
      <c r="AX36" s="36"/>
      <c r="AY36" s="36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6">
        <f>BR35</f>
        <v>69748</v>
      </c>
      <c r="BS36" s="36"/>
      <c r="BT36" s="36"/>
      <c r="BU36" s="36"/>
      <c r="BV36" s="36"/>
      <c r="BW36" s="36"/>
      <c r="BX36" s="36"/>
      <c r="BY36" s="36"/>
      <c r="BZ36" s="36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6">
        <f t="shared" si="0"/>
        <v>69748</v>
      </c>
      <c r="CT36" s="36"/>
      <c r="CU36" s="36"/>
      <c r="CV36" s="36"/>
      <c r="CW36" s="36"/>
      <c r="CX36" s="36"/>
      <c r="CY36" s="36"/>
      <c r="CZ36" s="36"/>
      <c r="DA36" s="36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</row>
    <row r="37" spans="1:123" ht="16.5" customHeight="1">
      <c r="A37" s="38" t="s">
        <v>93</v>
      </c>
      <c r="B37" s="38"/>
      <c r="C37" s="38"/>
      <c r="D37" s="38"/>
      <c r="E37" s="38"/>
      <c r="F37" s="38"/>
      <c r="G37" s="38"/>
      <c r="H37" s="38" t="s">
        <v>94</v>
      </c>
      <c r="I37" s="38"/>
      <c r="J37" s="38"/>
      <c r="K37" s="38"/>
      <c r="L37" s="38"/>
      <c r="M37" s="38"/>
      <c r="N37" s="38"/>
      <c r="O37" s="38" t="s">
        <v>179</v>
      </c>
      <c r="P37" s="38"/>
      <c r="Q37" s="38"/>
      <c r="R37" s="38"/>
      <c r="S37" s="38"/>
      <c r="T37" s="38"/>
      <c r="U37" s="38"/>
      <c r="V37" s="38" t="s">
        <v>101</v>
      </c>
      <c r="W37" s="38"/>
      <c r="X37" s="38"/>
      <c r="Y37" s="38"/>
      <c r="Z37" s="38"/>
      <c r="AA37" s="38"/>
      <c r="AB37" s="38"/>
      <c r="AC37" s="38"/>
      <c r="AD37" s="53" t="s">
        <v>102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39">
        <v>2111</v>
      </c>
      <c r="AR37" s="39"/>
      <c r="AS37" s="39"/>
      <c r="AT37" s="39"/>
      <c r="AU37" s="39"/>
      <c r="AV37" s="39"/>
      <c r="AW37" s="39"/>
      <c r="AX37" s="39"/>
      <c r="AY37" s="39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9">
        <v>0</v>
      </c>
      <c r="BS37" s="39"/>
      <c r="BT37" s="39"/>
      <c r="BU37" s="39"/>
      <c r="BV37" s="39"/>
      <c r="BW37" s="39"/>
      <c r="BX37" s="39"/>
      <c r="BY37" s="39"/>
      <c r="BZ37" s="39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9">
        <f>BR37</f>
        <v>0</v>
      </c>
      <c r="CT37" s="39"/>
      <c r="CU37" s="39"/>
      <c r="CV37" s="39"/>
      <c r="CW37" s="39"/>
      <c r="CX37" s="39"/>
      <c r="CY37" s="39"/>
      <c r="CZ37" s="39"/>
      <c r="DA37" s="39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ht="15" customHeight="1">
      <c r="A38" s="38" t="s">
        <v>93</v>
      </c>
      <c r="B38" s="38"/>
      <c r="C38" s="38"/>
      <c r="D38" s="38"/>
      <c r="E38" s="38"/>
      <c r="F38" s="38"/>
      <c r="G38" s="38"/>
      <c r="H38" s="38" t="s">
        <v>94</v>
      </c>
      <c r="I38" s="38"/>
      <c r="J38" s="38"/>
      <c r="K38" s="38"/>
      <c r="L38" s="38"/>
      <c r="M38" s="38"/>
      <c r="N38" s="38"/>
      <c r="O38" s="38" t="s">
        <v>179</v>
      </c>
      <c r="P38" s="38"/>
      <c r="Q38" s="38"/>
      <c r="R38" s="38"/>
      <c r="S38" s="38"/>
      <c r="T38" s="38"/>
      <c r="U38" s="38"/>
      <c r="V38" s="38" t="s">
        <v>104</v>
      </c>
      <c r="W38" s="38"/>
      <c r="X38" s="38"/>
      <c r="Y38" s="38"/>
      <c r="Z38" s="38"/>
      <c r="AA38" s="38"/>
      <c r="AB38" s="38"/>
      <c r="AC38" s="38"/>
      <c r="AD38" s="38" t="s">
        <v>105</v>
      </c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>
        <v>637</v>
      </c>
      <c r="AR38" s="39"/>
      <c r="AS38" s="39"/>
      <c r="AT38" s="39"/>
      <c r="AU38" s="39"/>
      <c r="AV38" s="39"/>
      <c r="AW38" s="39"/>
      <c r="AX38" s="39"/>
      <c r="AY38" s="39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9">
        <v>0</v>
      </c>
      <c r="BS38" s="39"/>
      <c r="BT38" s="39"/>
      <c r="BU38" s="39"/>
      <c r="BV38" s="39"/>
      <c r="BW38" s="39"/>
      <c r="BX38" s="39"/>
      <c r="BY38" s="39"/>
      <c r="BZ38" s="39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9">
        <f>BR38</f>
        <v>0</v>
      </c>
      <c r="CT38" s="39"/>
      <c r="CU38" s="39"/>
      <c r="CV38" s="39"/>
      <c r="CW38" s="39"/>
      <c r="CX38" s="39"/>
      <c r="CY38" s="39"/>
      <c r="CZ38" s="39"/>
      <c r="DA38" s="39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ht="15.75">
      <c r="A39" s="37" t="s">
        <v>51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 t="s">
        <v>112</v>
      </c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6">
        <f>AQ37+AQ38</f>
        <v>2748</v>
      </c>
      <c r="AR39" s="36"/>
      <c r="AS39" s="36"/>
      <c r="AT39" s="36"/>
      <c r="AU39" s="36"/>
      <c r="AV39" s="36"/>
      <c r="AW39" s="36"/>
      <c r="AX39" s="36"/>
      <c r="AY39" s="36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>
        <f>BR37+BR38</f>
        <v>0</v>
      </c>
      <c r="BS39" s="36"/>
      <c r="BT39" s="36"/>
      <c r="BU39" s="36"/>
      <c r="BV39" s="36"/>
      <c r="BW39" s="36"/>
      <c r="BX39" s="36"/>
      <c r="BY39" s="36"/>
      <c r="BZ39" s="36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6">
        <f>BR39</f>
        <v>0</v>
      </c>
      <c r="CT39" s="36"/>
      <c r="CU39" s="36"/>
      <c r="CV39" s="36"/>
      <c r="CW39" s="36"/>
      <c r="CX39" s="36"/>
      <c r="CY39" s="36"/>
      <c r="CZ39" s="36"/>
      <c r="DA39" s="36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6.5" customHeight="1">
      <c r="A40" s="38" t="s">
        <v>93</v>
      </c>
      <c r="B40" s="38"/>
      <c r="C40" s="38"/>
      <c r="D40" s="38"/>
      <c r="E40" s="38"/>
      <c r="F40" s="38"/>
      <c r="G40" s="38"/>
      <c r="H40" s="38" t="s">
        <v>94</v>
      </c>
      <c r="I40" s="38"/>
      <c r="J40" s="38"/>
      <c r="K40" s="38"/>
      <c r="L40" s="38"/>
      <c r="M40" s="38"/>
      <c r="N40" s="38"/>
      <c r="O40" s="38" t="s">
        <v>157</v>
      </c>
      <c r="P40" s="38"/>
      <c r="Q40" s="38"/>
      <c r="R40" s="38"/>
      <c r="S40" s="38"/>
      <c r="T40" s="38"/>
      <c r="U40" s="38"/>
      <c r="V40" s="38" t="s">
        <v>101</v>
      </c>
      <c r="W40" s="38"/>
      <c r="X40" s="38"/>
      <c r="Y40" s="38"/>
      <c r="Z40" s="38"/>
      <c r="AA40" s="38"/>
      <c r="AB40" s="38"/>
      <c r="AC40" s="38"/>
      <c r="AD40" s="53" t="s">
        <v>102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39">
        <v>182168</v>
      </c>
      <c r="AR40" s="39"/>
      <c r="AS40" s="39"/>
      <c r="AT40" s="39"/>
      <c r="AU40" s="39"/>
      <c r="AV40" s="39"/>
      <c r="AW40" s="39"/>
      <c r="AX40" s="39"/>
      <c r="AY40" s="39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9">
        <v>0</v>
      </c>
      <c r="BS40" s="39"/>
      <c r="BT40" s="39"/>
      <c r="BU40" s="39"/>
      <c r="BV40" s="39"/>
      <c r="BW40" s="39"/>
      <c r="BX40" s="39"/>
      <c r="BY40" s="39"/>
      <c r="BZ40" s="39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9">
        <f t="shared" si="0"/>
        <v>0</v>
      </c>
      <c r="CT40" s="39"/>
      <c r="CU40" s="39"/>
      <c r="CV40" s="39"/>
      <c r="CW40" s="39"/>
      <c r="CX40" s="39"/>
      <c r="CY40" s="39"/>
      <c r="CZ40" s="39"/>
      <c r="DA40" s="39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ht="15" customHeight="1">
      <c r="A41" s="38" t="s">
        <v>93</v>
      </c>
      <c r="B41" s="38"/>
      <c r="C41" s="38"/>
      <c r="D41" s="38"/>
      <c r="E41" s="38"/>
      <c r="F41" s="38"/>
      <c r="G41" s="38"/>
      <c r="H41" s="38" t="s">
        <v>94</v>
      </c>
      <c r="I41" s="38"/>
      <c r="J41" s="38"/>
      <c r="K41" s="38"/>
      <c r="L41" s="38"/>
      <c r="M41" s="38"/>
      <c r="N41" s="38"/>
      <c r="O41" s="38" t="s">
        <v>157</v>
      </c>
      <c r="P41" s="38"/>
      <c r="Q41" s="38"/>
      <c r="R41" s="38"/>
      <c r="S41" s="38"/>
      <c r="T41" s="38"/>
      <c r="U41" s="38"/>
      <c r="V41" s="38" t="s">
        <v>104</v>
      </c>
      <c r="W41" s="38"/>
      <c r="X41" s="38"/>
      <c r="Y41" s="38"/>
      <c r="Z41" s="38"/>
      <c r="AA41" s="38"/>
      <c r="AB41" s="38"/>
      <c r="AC41" s="38"/>
      <c r="AD41" s="38" t="s">
        <v>105</v>
      </c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9">
        <v>55015</v>
      </c>
      <c r="AR41" s="39"/>
      <c r="AS41" s="39"/>
      <c r="AT41" s="39"/>
      <c r="AU41" s="39"/>
      <c r="AV41" s="39"/>
      <c r="AW41" s="39"/>
      <c r="AX41" s="39"/>
      <c r="AY41" s="39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9">
        <v>0</v>
      </c>
      <c r="BS41" s="39"/>
      <c r="BT41" s="39"/>
      <c r="BU41" s="39"/>
      <c r="BV41" s="39"/>
      <c r="BW41" s="39"/>
      <c r="BX41" s="39"/>
      <c r="BY41" s="39"/>
      <c r="BZ41" s="39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9">
        <f t="shared" si="0"/>
        <v>0</v>
      </c>
      <c r="CT41" s="39"/>
      <c r="CU41" s="39"/>
      <c r="CV41" s="39"/>
      <c r="CW41" s="39"/>
      <c r="CX41" s="39"/>
      <c r="CY41" s="39"/>
      <c r="CZ41" s="39"/>
      <c r="DA41" s="39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</row>
    <row r="42" spans="1:123" ht="15.75">
      <c r="A42" s="37" t="s">
        <v>51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 t="s">
        <v>112</v>
      </c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6">
        <f>AQ40+AQ41</f>
        <v>237183</v>
      </c>
      <c r="AR42" s="36"/>
      <c r="AS42" s="36"/>
      <c r="AT42" s="36"/>
      <c r="AU42" s="36"/>
      <c r="AV42" s="36"/>
      <c r="AW42" s="36"/>
      <c r="AX42" s="36"/>
      <c r="AY42" s="36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6">
        <f>BR40+BR41</f>
        <v>0</v>
      </c>
      <c r="BS42" s="36"/>
      <c r="BT42" s="36"/>
      <c r="BU42" s="36"/>
      <c r="BV42" s="36"/>
      <c r="BW42" s="36"/>
      <c r="BX42" s="36"/>
      <c r="BY42" s="36"/>
      <c r="BZ42" s="36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6">
        <f t="shared" si="0"/>
        <v>0</v>
      </c>
      <c r="CT42" s="36"/>
      <c r="CU42" s="36"/>
      <c r="CV42" s="36"/>
      <c r="CW42" s="36"/>
      <c r="CX42" s="36"/>
      <c r="CY42" s="36"/>
      <c r="CZ42" s="36"/>
      <c r="DA42" s="36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</row>
    <row r="43" spans="1:123" ht="26.25" customHeight="1">
      <c r="A43" s="38" t="s">
        <v>93</v>
      </c>
      <c r="B43" s="38"/>
      <c r="C43" s="38"/>
      <c r="D43" s="38"/>
      <c r="E43" s="38"/>
      <c r="F43" s="38"/>
      <c r="G43" s="38"/>
      <c r="H43" s="38" t="s">
        <v>94</v>
      </c>
      <c r="I43" s="38"/>
      <c r="J43" s="38"/>
      <c r="K43" s="38"/>
      <c r="L43" s="38"/>
      <c r="M43" s="38"/>
      <c r="N43" s="38"/>
      <c r="O43" s="38" t="s">
        <v>168</v>
      </c>
      <c r="P43" s="38"/>
      <c r="Q43" s="38"/>
      <c r="R43" s="38"/>
      <c r="S43" s="38"/>
      <c r="T43" s="38"/>
      <c r="U43" s="38"/>
      <c r="V43" s="38" t="s">
        <v>101</v>
      </c>
      <c r="W43" s="38"/>
      <c r="X43" s="38"/>
      <c r="Y43" s="38"/>
      <c r="Z43" s="38"/>
      <c r="AA43" s="38"/>
      <c r="AB43" s="38"/>
      <c r="AC43" s="38"/>
      <c r="AD43" s="53" t="s">
        <v>169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39">
        <v>287988</v>
      </c>
      <c r="AR43" s="39"/>
      <c r="AS43" s="39"/>
      <c r="AT43" s="39"/>
      <c r="AU43" s="39"/>
      <c r="AV43" s="39"/>
      <c r="AW43" s="39"/>
      <c r="AX43" s="39"/>
      <c r="AY43" s="39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9">
        <v>915716</v>
      </c>
      <c r="BS43" s="39"/>
      <c r="BT43" s="39"/>
      <c r="BU43" s="39"/>
      <c r="BV43" s="39"/>
      <c r="BW43" s="39"/>
      <c r="BX43" s="39"/>
      <c r="BY43" s="39"/>
      <c r="BZ43" s="39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9">
        <f>BR43</f>
        <v>915716</v>
      </c>
      <c r="CT43" s="39"/>
      <c r="CU43" s="39"/>
      <c r="CV43" s="39"/>
      <c r="CW43" s="39"/>
      <c r="CX43" s="39"/>
      <c r="CY43" s="39"/>
      <c r="CZ43" s="39"/>
      <c r="DA43" s="39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</row>
    <row r="44" spans="1:123" ht="29.25" customHeight="1">
      <c r="A44" s="38" t="s">
        <v>93</v>
      </c>
      <c r="B44" s="38"/>
      <c r="C44" s="38"/>
      <c r="D44" s="38"/>
      <c r="E44" s="38"/>
      <c r="F44" s="38"/>
      <c r="G44" s="38"/>
      <c r="H44" s="38" t="s">
        <v>94</v>
      </c>
      <c r="I44" s="38"/>
      <c r="J44" s="38"/>
      <c r="K44" s="38"/>
      <c r="L44" s="38"/>
      <c r="M44" s="38"/>
      <c r="N44" s="38"/>
      <c r="O44" s="38" t="s">
        <v>168</v>
      </c>
      <c r="P44" s="38"/>
      <c r="Q44" s="38"/>
      <c r="R44" s="38"/>
      <c r="S44" s="38"/>
      <c r="T44" s="38"/>
      <c r="U44" s="38"/>
      <c r="V44" s="38" t="s">
        <v>104</v>
      </c>
      <c r="W44" s="38"/>
      <c r="X44" s="38"/>
      <c r="Y44" s="38"/>
      <c r="Z44" s="38"/>
      <c r="AA44" s="38"/>
      <c r="AB44" s="38"/>
      <c r="AC44" s="38"/>
      <c r="AD44" s="53" t="s">
        <v>169</v>
      </c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39">
        <v>86972</v>
      </c>
      <c r="AR44" s="39"/>
      <c r="AS44" s="39"/>
      <c r="AT44" s="39"/>
      <c r="AU44" s="39"/>
      <c r="AV44" s="39"/>
      <c r="AW44" s="39"/>
      <c r="AX44" s="39"/>
      <c r="AY44" s="39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9">
        <v>276546</v>
      </c>
      <c r="BS44" s="39"/>
      <c r="BT44" s="39"/>
      <c r="BU44" s="39"/>
      <c r="BV44" s="39"/>
      <c r="BW44" s="39"/>
      <c r="BX44" s="39"/>
      <c r="BY44" s="39"/>
      <c r="BZ44" s="39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9">
        <f>BR44</f>
        <v>276546</v>
      </c>
      <c r="CT44" s="39"/>
      <c r="CU44" s="39"/>
      <c r="CV44" s="39"/>
      <c r="CW44" s="39"/>
      <c r="CX44" s="39"/>
      <c r="CY44" s="39"/>
      <c r="CZ44" s="39"/>
      <c r="DA44" s="39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</row>
    <row r="45" spans="1:123" ht="15.75">
      <c r="A45" s="37" t="s">
        <v>51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8" t="s">
        <v>112</v>
      </c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6">
        <f>AQ43+AQ44</f>
        <v>374960</v>
      </c>
      <c r="AR45" s="36"/>
      <c r="AS45" s="36"/>
      <c r="AT45" s="36"/>
      <c r="AU45" s="36"/>
      <c r="AV45" s="36"/>
      <c r="AW45" s="36"/>
      <c r="AX45" s="36"/>
      <c r="AY45" s="36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6">
        <f>BR43+BR44</f>
        <v>1192262</v>
      </c>
      <c r="BS45" s="36"/>
      <c r="BT45" s="36"/>
      <c r="BU45" s="36"/>
      <c r="BV45" s="36"/>
      <c r="BW45" s="36"/>
      <c r="BX45" s="36"/>
      <c r="BY45" s="36"/>
      <c r="BZ45" s="36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6">
        <f>BR45</f>
        <v>1192262</v>
      </c>
      <c r="CT45" s="36"/>
      <c r="CU45" s="36"/>
      <c r="CV45" s="36"/>
      <c r="CW45" s="36"/>
      <c r="CX45" s="36"/>
      <c r="CY45" s="36"/>
      <c r="CZ45" s="36"/>
      <c r="DA45" s="36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</row>
    <row r="46" spans="1:123" ht="15.75">
      <c r="A46" s="38" t="s">
        <v>93</v>
      </c>
      <c r="B46" s="38"/>
      <c r="C46" s="38"/>
      <c r="D46" s="38"/>
      <c r="E46" s="38"/>
      <c r="F46" s="38"/>
      <c r="G46" s="38"/>
      <c r="H46" s="38" t="s">
        <v>94</v>
      </c>
      <c r="I46" s="38"/>
      <c r="J46" s="38"/>
      <c r="K46" s="38"/>
      <c r="L46" s="38"/>
      <c r="M46" s="38"/>
      <c r="N46" s="38"/>
      <c r="O46" s="38" t="s">
        <v>113</v>
      </c>
      <c r="P46" s="38"/>
      <c r="Q46" s="38"/>
      <c r="R46" s="38"/>
      <c r="S46" s="38"/>
      <c r="T46" s="38"/>
      <c r="U46" s="38"/>
      <c r="V46" s="38" t="s">
        <v>101</v>
      </c>
      <c r="W46" s="38"/>
      <c r="X46" s="38"/>
      <c r="Y46" s="38"/>
      <c r="Z46" s="38"/>
      <c r="AA46" s="38"/>
      <c r="AB46" s="38"/>
      <c r="AC46" s="38"/>
      <c r="AD46" s="38" t="s">
        <v>102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9">
        <v>797450.59</v>
      </c>
      <c r="AR46" s="39"/>
      <c r="AS46" s="39"/>
      <c r="AT46" s="39"/>
      <c r="AU46" s="39"/>
      <c r="AV46" s="39"/>
      <c r="AW46" s="39"/>
      <c r="AX46" s="39"/>
      <c r="AY46" s="39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9">
        <v>757538</v>
      </c>
      <c r="BS46" s="39"/>
      <c r="BT46" s="39"/>
      <c r="BU46" s="39"/>
      <c r="BV46" s="39"/>
      <c r="BW46" s="39"/>
      <c r="BX46" s="39"/>
      <c r="BY46" s="39"/>
      <c r="BZ46" s="39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9">
        <f t="shared" si="0"/>
        <v>757538</v>
      </c>
      <c r="CT46" s="39"/>
      <c r="CU46" s="39"/>
      <c r="CV46" s="39"/>
      <c r="CW46" s="39"/>
      <c r="CX46" s="39"/>
      <c r="CY46" s="39"/>
      <c r="CZ46" s="39"/>
      <c r="DA46" s="39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</row>
    <row r="47" spans="1:123" ht="15.75">
      <c r="A47" s="38" t="s">
        <v>93</v>
      </c>
      <c r="B47" s="38"/>
      <c r="C47" s="38"/>
      <c r="D47" s="38"/>
      <c r="E47" s="38"/>
      <c r="F47" s="38"/>
      <c r="G47" s="38"/>
      <c r="H47" s="38" t="s">
        <v>94</v>
      </c>
      <c r="I47" s="38"/>
      <c r="J47" s="38"/>
      <c r="K47" s="38"/>
      <c r="L47" s="38"/>
      <c r="M47" s="38"/>
      <c r="N47" s="38"/>
      <c r="O47" s="38" t="s">
        <v>113</v>
      </c>
      <c r="P47" s="38"/>
      <c r="Q47" s="38"/>
      <c r="R47" s="38"/>
      <c r="S47" s="38"/>
      <c r="T47" s="38"/>
      <c r="U47" s="38"/>
      <c r="V47" s="38" t="s">
        <v>101</v>
      </c>
      <c r="W47" s="38"/>
      <c r="X47" s="38"/>
      <c r="Y47" s="38"/>
      <c r="Z47" s="38"/>
      <c r="AA47" s="38"/>
      <c r="AB47" s="38"/>
      <c r="AC47" s="38"/>
      <c r="AD47" s="38" t="s">
        <v>103</v>
      </c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9">
        <v>0</v>
      </c>
      <c r="AR47" s="39"/>
      <c r="AS47" s="39"/>
      <c r="AT47" s="39"/>
      <c r="AU47" s="39"/>
      <c r="AV47" s="39"/>
      <c r="AW47" s="39"/>
      <c r="AX47" s="39"/>
      <c r="AY47" s="39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9">
        <v>5000</v>
      </c>
      <c r="BS47" s="39"/>
      <c r="BT47" s="39"/>
      <c r="BU47" s="39"/>
      <c r="BV47" s="39"/>
      <c r="BW47" s="39"/>
      <c r="BX47" s="39"/>
      <c r="BY47" s="39"/>
      <c r="BZ47" s="39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9">
        <f t="shared" si="0"/>
        <v>5000</v>
      </c>
      <c r="CT47" s="39"/>
      <c r="CU47" s="39"/>
      <c r="CV47" s="39"/>
      <c r="CW47" s="39"/>
      <c r="CX47" s="39"/>
      <c r="CY47" s="39"/>
      <c r="CZ47" s="39"/>
      <c r="DA47" s="39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</row>
    <row r="48" spans="1:123" ht="15.75">
      <c r="A48" s="38" t="s">
        <v>93</v>
      </c>
      <c r="B48" s="38"/>
      <c r="C48" s="38"/>
      <c r="D48" s="38"/>
      <c r="E48" s="38"/>
      <c r="F48" s="38"/>
      <c r="G48" s="38"/>
      <c r="H48" s="38" t="s">
        <v>94</v>
      </c>
      <c r="I48" s="38"/>
      <c r="J48" s="38"/>
      <c r="K48" s="38"/>
      <c r="L48" s="38"/>
      <c r="M48" s="38"/>
      <c r="N48" s="38"/>
      <c r="O48" s="38" t="s">
        <v>113</v>
      </c>
      <c r="P48" s="38"/>
      <c r="Q48" s="38"/>
      <c r="R48" s="38"/>
      <c r="S48" s="38"/>
      <c r="T48" s="38"/>
      <c r="U48" s="38"/>
      <c r="V48" s="38" t="s">
        <v>104</v>
      </c>
      <c r="W48" s="38"/>
      <c r="X48" s="38"/>
      <c r="Y48" s="38"/>
      <c r="Z48" s="38"/>
      <c r="AA48" s="38"/>
      <c r="AB48" s="38"/>
      <c r="AC48" s="38"/>
      <c r="AD48" s="38" t="s">
        <v>105</v>
      </c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9">
        <v>240834.89</v>
      </c>
      <c r="AR48" s="39"/>
      <c r="AS48" s="39"/>
      <c r="AT48" s="39"/>
      <c r="AU48" s="39"/>
      <c r="AV48" s="39"/>
      <c r="AW48" s="39"/>
      <c r="AX48" s="39"/>
      <c r="AY48" s="39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9">
        <v>230287</v>
      </c>
      <c r="BS48" s="39"/>
      <c r="BT48" s="39"/>
      <c r="BU48" s="39"/>
      <c r="BV48" s="39"/>
      <c r="BW48" s="39"/>
      <c r="BX48" s="39"/>
      <c r="BY48" s="39"/>
      <c r="BZ48" s="39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9">
        <f t="shared" si="0"/>
        <v>230287</v>
      </c>
      <c r="CT48" s="39"/>
      <c r="CU48" s="39"/>
      <c r="CV48" s="39"/>
      <c r="CW48" s="39"/>
      <c r="CX48" s="39"/>
      <c r="CY48" s="39"/>
      <c r="CZ48" s="39"/>
      <c r="DA48" s="39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</row>
    <row r="49" spans="1:123" ht="15.75">
      <c r="A49" s="37" t="s">
        <v>51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8" t="s">
        <v>112</v>
      </c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6">
        <f>AQ46+AQ47+AQ48</f>
        <v>1038285.48</v>
      </c>
      <c r="AR49" s="36"/>
      <c r="AS49" s="36"/>
      <c r="AT49" s="36"/>
      <c r="AU49" s="36"/>
      <c r="AV49" s="36"/>
      <c r="AW49" s="36"/>
      <c r="AX49" s="36"/>
      <c r="AY49" s="36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>
        <f>BR46+BR47+BR48</f>
        <v>992825</v>
      </c>
      <c r="BS49" s="36"/>
      <c r="BT49" s="36"/>
      <c r="BU49" s="36"/>
      <c r="BV49" s="36"/>
      <c r="BW49" s="36"/>
      <c r="BX49" s="36"/>
      <c r="BY49" s="36"/>
      <c r="BZ49" s="36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6">
        <f t="shared" si="0"/>
        <v>992825</v>
      </c>
      <c r="CT49" s="36"/>
      <c r="CU49" s="36"/>
      <c r="CV49" s="36"/>
      <c r="CW49" s="36"/>
      <c r="CX49" s="36"/>
      <c r="CY49" s="36"/>
      <c r="CZ49" s="36"/>
      <c r="DA49" s="36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</row>
    <row r="50" spans="1:123" s="4" customFormat="1" ht="12.75">
      <c r="A50" s="38" t="s">
        <v>93</v>
      </c>
      <c r="B50" s="38"/>
      <c r="C50" s="38"/>
      <c r="D50" s="38"/>
      <c r="E50" s="38"/>
      <c r="F50" s="38"/>
      <c r="G50" s="38"/>
      <c r="H50" s="38" t="s">
        <v>94</v>
      </c>
      <c r="I50" s="38"/>
      <c r="J50" s="38"/>
      <c r="K50" s="38"/>
      <c r="L50" s="38"/>
      <c r="M50" s="38"/>
      <c r="N50" s="38"/>
      <c r="O50" s="38" t="s">
        <v>100</v>
      </c>
      <c r="P50" s="38"/>
      <c r="Q50" s="38"/>
      <c r="R50" s="38"/>
      <c r="S50" s="38"/>
      <c r="T50" s="38"/>
      <c r="U50" s="38"/>
      <c r="V50" s="38" t="s">
        <v>101</v>
      </c>
      <c r="W50" s="38"/>
      <c r="X50" s="38"/>
      <c r="Y50" s="38"/>
      <c r="Z50" s="38"/>
      <c r="AA50" s="38"/>
      <c r="AB50" s="38"/>
      <c r="AC50" s="38"/>
      <c r="AD50" s="38" t="s">
        <v>102</v>
      </c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9">
        <v>3092746.01</v>
      </c>
      <c r="AR50" s="39"/>
      <c r="AS50" s="39"/>
      <c r="AT50" s="39"/>
      <c r="AU50" s="39"/>
      <c r="AV50" s="39"/>
      <c r="AW50" s="39"/>
      <c r="AX50" s="39"/>
      <c r="AY50" s="39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9">
        <v>3101350</v>
      </c>
      <c r="BS50" s="39"/>
      <c r="BT50" s="39"/>
      <c r="BU50" s="39"/>
      <c r="BV50" s="39"/>
      <c r="BW50" s="39"/>
      <c r="BX50" s="39"/>
      <c r="BY50" s="39"/>
      <c r="BZ50" s="39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9">
        <f t="shared" si="0"/>
        <v>3101350</v>
      </c>
      <c r="CT50" s="39"/>
      <c r="CU50" s="39"/>
      <c r="CV50" s="39"/>
      <c r="CW50" s="39"/>
      <c r="CX50" s="39"/>
      <c r="CY50" s="39"/>
      <c r="CZ50" s="39"/>
      <c r="DA50" s="39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</row>
    <row r="51" spans="1:123" s="4" customFormat="1" ht="12.75">
      <c r="A51" s="38" t="s">
        <v>93</v>
      </c>
      <c r="B51" s="38"/>
      <c r="C51" s="38"/>
      <c r="D51" s="38"/>
      <c r="E51" s="38"/>
      <c r="F51" s="38"/>
      <c r="G51" s="38"/>
      <c r="H51" s="38" t="s">
        <v>94</v>
      </c>
      <c r="I51" s="38"/>
      <c r="J51" s="38"/>
      <c r="K51" s="38"/>
      <c r="L51" s="38"/>
      <c r="M51" s="38"/>
      <c r="N51" s="38"/>
      <c r="O51" s="38" t="s">
        <v>100</v>
      </c>
      <c r="P51" s="38"/>
      <c r="Q51" s="38"/>
      <c r="R51" s="38"/>
      <c r="S51" s="38"/>
      <c r="T51" s="38"/>
      <c r="U51" s="38"/>
      <c r="V51" s="38" t="s">
        <v>101</v>
      </c>
      <c r="W51" s="38"/>
      <c r="X51" s="38"/>
      <c r="Y51" s="38"/>
      <c r="Z51" s="38"/>
      <c r="AA51" s="38"/>
      <c r="AB51" s="38"/>
      <c r="AC51" s="38"/>
      <c r="AD51" s="38" t="s">
        <v>103</v>
      </c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9">
        <v>3383.16</v>
      </c>
      <c r="AR51" s="39"/>
      <c r="AS51" s="39"/>
      <c r="AT51" s="39"/>
      <c r="AU51" s="39"/>
      <c r="AV51" s="39"/>
      <c r="AW51" s="39"/>
      <c r="AX51" s="39"/>
      <c r="AY51" s="39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9">
        <v>20000</v>
      </c>
      <c r="BS51" s="39"/>
      <c r="BT51" s="39"/>
      <c r="BU51" s="39"/>
      <c r="BV51" s="39"/>
      <c r="BW51" s="39"/>
      <c r="BX51" s="39"/>
      <c r="BY51" s="39"/>
      <c r="BZ51" s="39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9">
        <f t="shared" si="0"/>
        <v>20000</v>
      </c>
      <c r="CT51" s="39"/>
      <c r="CU51" s="39"/>
      <c r="CV51" s="39"/>
      <c r="CW51" s="39"/>
      <c r="CX51" s="39"/>
      <c r="CY51" s="39"/>
      <c r="CZ51" s="39"/>
      <c r="DA51" s="39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4" customFormat="1" ht="12.75">
      <c r="A52" s="38" t="s">
        <v>93</v>
      </c>
      <c r="B52" s="38"/>
      <c r="C52" s="38"/>
      <c r="D52" s="38"/>
      <c r="E52" s="38"/>
      <c r="F52" s="38"/>
      <c r="G52" s="38"/>
      <c r="H52" s="38" t="s">
        <v>94</v>
      </c>
      <c r="I52" s="38"/>
      <c r="J52" s="38"/>
      <c r="K52" s="38"/>
      <c r="L52" s="38"/>
      <c r="M52" s="38"/>
      <c r="N52" s="38"/>
      <c r="O52" s="38" t="s">
        <v>100</v>
      </c>
      <c r="P52" s="38"/>
      <c r="Q52" s="38"/>
      <c r="R52" s="38"/>
      <c r="S52" s="38"/>
      <c r="T52" s="38"/>
      <c r="U52" s="38"/>
      <c r="V52" s="38" t="s">
        <v>104</v>
      </c>
      <c r="W52" s="38"/>
      <c r="X52" s="38"/>
      <c r="Y52" s="38"/>
      <c r="Z52" s="38"/>
      <c r="AA52" s="38"/>
      <c r="AB52" s="38"/>
      <c r="AC52" s="38"/>
      <c r="AD52" s="38" t="s">
        <v>105</v>
      </c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9">
        <v>967953.53</v>
      </c>
      <c r="AR52" s="39"/>
      <c r="AS52" s="39"/>
      <c r="AT52" s="39"/>
      <c r="AU52" s="39"/>
      <c r="AV52" s="39"/>
      <c r="AW52" s="39"/>
      <c r="AX52" s="39"/>
      <c r="AY52" s="39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9">
        <v>942648</v>
      </c>
      <c r="BS52" s="39"/>
      <c r="BT52" s="39"/>
      <c r="BU52" s="39"/>
      <c r="BV52" s="39"/>
      <c r="BW52" s="39"/>
      <c r="BX52" s="39"/>
      <c r="BY52" s="39"/>
      <c r="BZ52" s="39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9">
        <f t="shared" si="0"/>
        <v>942648</v>
      </c>
      <c r="CT52" s="39"/>
      <c r="CU52" s="39"/>
      <c r="CV52" s="39"/>
      <c r="CW52" s="39"/>
      <c r="CX52" s="39"/>
      <c r="CY52" s="39"/>
      <c r="CZ52" s="39"/>
      <c r="DA52" s="39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4" customFormat="1" ht="12.75">
      <c r="A53" s="38" t="s">
        <v>93</v>
      </c>
      <c r="B53" s="38"/>
      <c r="C53" s="38"/>
      <c r="D53" s="38"/>
      <c r="E53" s="38"/>
      <c r="F53" s="38"/>
      <c r="G53" s="38"/>
      <c r="H53" s="38" t="s">
        <v>94</v>
      </c>
      <c r="I53" s="38"/>
      <c r="J53" s="38"/>
      <c r="K53" s="38"/>
      <c r="L53" s="38"/>
      <c r="M53" s="38"/>
      <c r="N53" s="38"/>
      <c r="O53" s="38" t="s">
        <v>100</v>
      </c>
      <c r="P53" s="38"/>
      <c r="Q53" s="38"/>
      <c r="R53" s="38"/>
      <c r="S53" s="38"/>
      <c r="T53" s="38"/>
      <c r="U53" s="38"/>
      <c r="V53" s="38" t="s">
        <v>96</v>
      </c>
      <c r="W53" s="38"/>
      <c r="X53" s="38"/>
      <c r="Y53" s="38"/>
      <c r="Z53" s="38"/>
      <c r="AA53" s="38"/>
      <c r="AB53" s="38"/>
      <c r="AC53" s="38"/>
      <c r="AD53" s="38" t="s">
        <v>117</v>
      </c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9">
        <v>0</v>
      </c>
      <c r="AR53" s="39"/>
      <c r="AS53" s="39"/>
      <c r="AT53" s="39"/>
      <c r="AU53" s="39"/>
      <c r="AV53" s="39"/>
      <c r="AW53" s="39"/>
      <c r="AX53" s="39"/>
      <c r="AY53" s="39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9">
        <v>4680</v>
      </c>
      <c r="BS53" s="39"/>
      <c r="BT53" s="39"/>
      <c r="BU53" s="39"/>
      <c r="BV53" s="39"/>
      <c r="BW53" s="39"/>
      <c r="BX53" s="39"/>
      <c r="BY53" s="39"/>
      <c r="BZ53" s="39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9">
        <f t="shared" si="0"/>
        <v>4680</v>
      </c>
      <c r="CT53" s="39"/>
      <c r="CU53" s="39"/>
      <c r="CV53" s="39"/>
      <c r="CW53" s="39"/>
      <c r="CX53" s="39"/>
      <c r="CY53" s="39"/>
      <c r="CZ53" s="39"/>
      <c r="DA53" s="39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4" customFormat="1" ht="12.75">
      <c r="A54" s="38" t="s">
        <v>93</v>
      </c>
      <c r="B54" s="38"/>
      <c r="C54" s="38"/>
      <c r="D54" s="38"/>
      <c r="E54" s="38"/>
      <c r="F54" s="38"/>
      <c r="G54" s="38"/>
      <c r="H54" s="38" t="s">
        <v>94</v>
      </c>
      <c r="I54" s="38"/>
      <c r="J54" s="38"/>
      <c r="K54" s="38"/>
      <c r="L54" s="38"/>
      <c r="M54" s="38"/>
      <c r="N54" s="38"/>
      <c r="O54" s="38" t="s">
        <v>100</v>
      </c>
      <c r="P54" s="38"/>
      <c r="Q54" s="38"/>
      <c r="R54" s="38"/>
      <c r="S54" s="38"/>
      <c r="T54" s="38"/>
      <c r="U54" s="38"/>
      <c r="V54" s="38" t="s">
        <v>96</v>
      </c>
      <c r="W54" s="38"/>
      <c r="X54" s="38"/>
      <c r="Y54" s="38"/>
      <c r="Z54" s="38"/>
      <c r="AA54" s="38"/>
      <c r="AB54" s="38"/>
      <c r="AC54" s="38"/>
      <c r="AD54" s="38" t="s">
        <v>106</v>
      </c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9">
        <v>178308.61</v>
      </c>
      <c r="AR54" s="39"/>
      <c r="AS54" s="39"/>
      <c r="AT54" s="39"/>
      <c r="AU54" s="39"/>
      <c r="AV54" s="39"/>
      <c r="AW54" s="39"/>
      <c r="AX54" s="39"/>
      <c r="AY54" s="39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9">
        <v>302362</v>
      </c>
      <c r="BS54" s="39"/>
      <c r="BT54" s="39"/>
      <c r="BU54" s="39"/>
      <c r="BV54" s="39"/>
      <c r="BW54" s="39"/>
      <c r="BX54" s="39"/>
      <c r="BY54" s="39"/>
      <c r="BZ54" s="39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9">
        <f t="shared" si="0"/>
        <v>302362</v>
      </c>
      <c r="CT54" s="39"/>
      <c r="CU54" s="39"/>
      <c r="CV54" s="39"/>
      <c r="CW54" s="39"/>
      <c r="CX54" s="39"/>
      <c r="CY54" s="39"/>
      <c r="CZ54" s="39"/>
      <c r="DA54" s="39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4" customFormat="1" ht="12.75">
      <c r="A55" s="38" t="s">
        <v>93</v>
      </c>
      <c r="B55" s="38"/>
      <c r="C55" s="38"/>
      <c r="D55" s="38"/>
      <c r="E55" s="38"/>
      <c r="F55" s="38"/>
      <c r="G55" s="38"/>
      <c r="H55" s="38" t="s">
        <v>94</v>
      </c>
      <c r="I55" s="38"/>
      <c r="J55" s="38"/>
      <c r="K55" s="38"/>
      <c r="L55" s="38"/>
      <c r="M55" s="38"/>
      <c r="N55" s="38"/>
      <c r="O55" s="38" t="s">
        <v>100</v>
      </c>
      <c r="P55" s="38"/>
      <c r="Q55" s="38"/>
      <c r="R55" s="38"/>
      <c r="S55" s="38"/>
      <c r="T55" s="38"/>
      <c r="U55" s="38"/>
      <c r="V55" s="38" t="s">
        <v>96</v>
      </c>
      <c r="W55" s="38"/>
      <c r="X55" s="38"/>
      <c r="Y55" s="38"/>
      <c r="Z55" s="38"/>
      <c r="AA55" s="38"/>
      <c r="AB55" s="38"/>
      <c r="AC55" s="38"/>
      <c r="AD55" s="38" t="s">
        <v>158</v>
      </c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9">
        <v>0</v>
      </c>
      <c r="AR55" s="39"/>
      <c r="AS55" s="39"/>
      <c r="AT55" s="39"/>
      <c r="AU55" s="39"/>
      <c r="AV55" s="39"/>
      <c r="AW55" s="39"/>
      <c r="AX55" s="39"/>
      <c r="AY55" s="39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9">
        <v>10833</v>
      </c>
      <c r="BS55" s="39"/>
      <c r="BT55" s="39"/>
      <c r="BU55" s="39"/>
      <c r="BV55" s="39"/>
      <c r="BW55" s="39"/>
      <c r="BX55" s="39"/>
      <c r="BY55" s="39"/>
      <c r="BZ55" s="39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9">
        <f t="shared" si="0"/>
        <v>10833</v>
      </c>
      <c r="CT55" s="39"/>
      <c r="CU55" s="39"/>
      <c r="CV55" s="39"/>
      <c r="CW55" s="39"/>
      <c r="CX55" s="39"/>
      <c r="CY55" s="39"/>
      <c r="CZ55" s="39"/>
      <c r="DA55" s="39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</row>
    <row r="56" spans="1:123" s="4" customFormat="1" ht="12.75">
      <c r="A56" s="38" t="s">
        <v>93</v>
      </c>
      <c r="B56" s="38"/>
      <c r="C56" s="38"/>
      <c r="D56" s="38"/>
      <c r="E56" s="38"/>
      <c r="F56" s="38"/>
      <c r="G56" s="38"/>
      <c r="H56" s="38" t="s">
        <v>94</v>
      </c>
      <c r="I56" s="38"/>
      <c r="J56" s="38"/>
      <c r="K56" s="38"/>
      <c r="L56" s="38"/>
      <c r="M56" s="38"/>
      <c r="N56" s="38"/>
      <c r="O56" s="38" t="s">
        <v>100</v>
      </c>
      <c r="P56" s="38"/>
      <c r="Q56" s="38"/>
      <c r="R56" s="38"/>
      <c r="S56" s="38"/>
      <c r="T56" s="38"/>
      <c r="U56" s="38"/>
      <c r="V56" s="38" t="s">
        <v>96</v>
      </c>
      <c r="W56" s="38"/>
      <c r="X56" s="38"/>
      <c r="Y56" s="38"/>
      <c r="Z56" s="38"/>
      <c r="AA56" s="38"/>
      <c r="AB56" s="38"/>
      <c r="AC56" s="38"/>
      <c r="AD56" s="38" t="s">
        <v>107</v>
      </c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9">
        <v>210984.99</v>
      </c>
      <c r="AR56" s="39"/>
      <c r="AS56" s="39"/>
      <c r="AT56" s="39"/>
      <c r="AU56" s="39"/>
      <c r="AV56" s="39"/>
      <c r="AW56" s="39"/>
      <c r="AX56" s="39"/>
      <c r="AY56" s="39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9">
        <v>210026</v>
      </c>
      <c r="BS56" s="39"/>
      <c r="BT56" s="39"/>
      <c r="BU56" s="39"/>
      <c r="BV56" s="39"/>
      <c r="BW56" s="39"/>
      <c r="BX56" s="39"/>
      <c r="BY56" s="39"/>
      <c r="BZ56" s="39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9">
        <f t="shared" si="0"/>
        <v>210026</v>
      </c>
      <c r="CT56" s="39"/>
      <c r="CU56" s="39"/>
      <c r="CV56" s="39"/>
      <c r="CW56" s="39"/>
      <c r="CX56" s="39"/>
      <c r="CY56" s="39"/>
      <c r="CZ56" s="39"/>
      <c r="DA56" s="39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2" customFormat="1" ht="12" customHeight="1">
      <c r="A57" s="38" t="s">
        <v>93</v>
      </c>
      <c r="B57" s="38"/>
      <c r="C57" s="38"/>
      <c r="D57" s="38"/>
      <c r="E57" s="38"/>
      <c r="F57" s="38"/>
      <c r="G57" s="38"/>
      <c r="H57" s="38" t="s">
        <v>94</v>
      </c>
      <c r="I57" s="38"/>
      <c r="J57" s="38"/>
      <c r="K57" s="38"/>
      <c r="L57" s="38"/>
      <c r="M57" s="38"/>
      <c r="N57" s="38"/>
      <c r="O57" s="38" t="s">
        <v>100</v>
      </c>
      <c r="P57" s="38"/>
      <c r="Q57" s="38"/>
      <c r="R57" s="38"/>
      <c r="S57" s="38"/>
      <c r="T57" s="38"/>
      <c r="U57" s="38"/>
      <c r="V57" s="38" t="s">
        <v>96</v>
      </c>
      <c r="W57" s="38"/>
      <c r="X57" s="38"/>
      <c r="Y57" s="38"/>
      <c r="Z57" s="38"/>
      <c r="AA57" s="38"/>
      <c r="AB57" s="38"/>
      <c r="AC57" s="38"/>
      <c r="AD57" s="38" t="s">
        <v>108</v>
      </c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9">
        <v>68258.64</v>
      </c>
      <c r="AR57" s="39"/>
      <c r="AS57" s="39"/>
      <c r="AT57" s="39"/>
      <c r="AU57" s="39"/>
      <c r="AV57" s="39"/>
      <c r="AW57" s="39"/>
      <c r="AX57" s="39"/>
      <c r="AY57" s="39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9">
        <v>106866</v>
      </c>
      <c r="BS57" s="39"/>
      <c r="BT57" s="39"/>
      <c r="BU57" s="39"/>
      <c r="BV57" s="39"/>
      <c r="BW57" s="39"/>
      <c r="BX57" s="39"/>
      <c r="BY57" s="39"/>
      <c r="BZ57" s="39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9">
        <f t="shared" si="0"/>
        <v>106866</v>
      </c>
      <c r="CT57" s="39"/>
      <c r="CU57" s="39"/>
      <c r="CV57" s="39"/>
      <c r="CW57" s="39"/>
      <c r="CX57" s="39"/>
      <c r="CY57" s="39"/>
      <c r="CZ57" s="39"/>
      <c r="DA57" s="39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2" customFormat="1" ht="12" customHeight="1">
      <c r="A58" s="38" t="s">
        <v>93</v>
      </c>
      <c r="B58" s="38"/>
      <c r="C58" s="38"/>
      <c r="D58" s="38"/>
      <c r="E58" s="38"/>
      <c r="F58" s="38"/>
      <c r="G58" s="38"/>
      <c r="H58" s="38" t="s">
        <v>94</v>
      </c>
      <c r="I58" s="38"/>
      <c r="J58" s="38"/>
      <c r="K58" s="38"/>
      <c r="L58" s="38"/>
      <c r="M58" s="38"/>
      <c r="N58" s="38"/>
      <c r="O58" s="38" t="s">
        <v>100</v>
      </c>
      <c r="P58" s="38"/>
      <c r="Q58" s="38"/>
      <c r="R58" s="38"/>
      <c r="S58" s="38"/>
      <c r="T58" s="38"/>
      <c r="U58" s="38"/>
      <c r="V58" s="38" t="s">
        <v>96</v>
      </c>
      <c r="W58" s="38"/>
      <c r="X58" s="38"/>
      <c r="Y58" s="38"/>
      <c r="Z58" s="38"/>
      <c r="AA58" s="38"/>
      <c r="AB58" s="38"/>
      <c r="AC58" s="38"/>
      <c r="AD58" s="38" t="s">
        <v>140</v>
      </c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9">
        <v>3865.24</v>
      </c>
      <c r="AR58" s="39"/>
      <c r="AS58" s="39"/>
      <c r="AT58" s="39"/>
      <c r="AU58" s="39"/>
      <c r="AV58" s="39"/>
      <c r="AW58" s="39"/>
      <c r="AX58" s="39"/>
      <c r="AY58" s="39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9">
        <v>4600</v>
      </c>
      <c r="BS58" s="39"/>
      <c r="BT58" s="39"/>
      <c r="BU58" s="39"/>
      <c r="BV58" s="39"/>
      <c r="BW58" s="39"/>
      <c r="BX58" s="39"/>
      <c r="BY58" s="39"/>
      <c r="BZ58" s="39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9">
        <f aca="true" t="shared" si="1" ref="CS58:CS69">BR58</f>
        <v>4600</v>
      </c>
      <c r="CT58" s="39"/>
      <c r="CU58" s="39"/>
      <c r="CV58" s="39"/>
      <c r="CW58" s="39"/>
      <c r="CX58" s="39"/>
      <c r="CY58" s="39"/>
      <c r="CZ58" s="39"/>
      <c r="DA58" s="39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4" customFormat="1" ht="12.75">
      <c r="A59" s="38" t="s">
        <v>93</v>
      </c>
      <c r="B59" s="38"/>
      <c r="C59" s="38"/>
      <c r="D59" s="38"/>
      <c r="E59" s="38"/>
      <c r="F59" s="38"/>
      <c r="G59" s="38"/>
      <c r="H59" s="38" t="s">
        <v>94</v>
      </c>
      <c r="I59" s="38"/>
      <c r="J59" s="38"/>
      <c r="K59" s="38"/>
      <c r="L59" s="38"/>
      <c r="M59" s="38"/>
      <c r="N59" s="38"/>
      <c r="O59" s="38" t="s">
        <v>100</v>
      </c>
      <c r="P59" s="38"/>
      <c r="Q59" s="38"/>
      <c r="R59" s="38"/>
      <c r="S59" s="38"/>
      <c r="T59" s="38"/>
      <c r="U59" s="38"/>
      <c r="V59" s="38" t="s">
        <v>96</v>
      </c>
      <c r="W59" s="38"/>
      <c r="X59" s="38"/>
      <c r="Y59" s="38"/>
      <c r="Z59" s="38"/>
      <c r="AA59" s="38"/>
      <c r="AB59" s="38"/>
      <c r="AC59" s="38"/>
      <c r="AD59" s="38" t="s">
        <v>111</v>
      </c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9">
        <v>149721</v>
      </c>
      <c r="AR59" s="39"/>
      <c r="AS59" s="39"/>
      <c r="AT59" s="39"/>
      <c r="AU59" s="39"/>
      <c r="AV59" s="39"/>
      <c r="AW59" s="39"/>
      <c r="AX59" s="39"/>
      <c r="AY59" s="39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9">
        <v>3000</v>
      </c>
      <c r="BS59" s="39"/>
      <c r="BT59" s="39"/>
      <c r="BU59" s="39"/>
      <c r="BV59" s="39"/>
      <c r="BW59" s="39"/>
      <c r="BX59" s="39"/>
      <c r="BY59" s="39"/>
      <c r="BZ59" s="39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9">
        <f t="shared" si="1"/>
        <v>3000</v>
      </c>
      <c r="CT59" s="39"/>
      <c r="CU59" s="39"/>
      <c r="CV59" s="39"/>
      <c r="CW59" s="39"/>
      <c r="CX59" s="39"/>
      <c r="CY59" s="39"/>
      <c r="CZ59" s="39"/>
      <c r="DA59" s="39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2" customFormat="1" ht="12" customHeight="1">
      <c r="A60" s="38" t="s">
        <v>93</v>
      </c>
      <c r="B60" s="38"/>
      <c r="C60" s="38"/>
      <c r="D60" s="38"/>
      <c r="E60" s="38"/>
      <c r="F60" s="38"/>
      <c r="G60" s="38"/>
      <c r="H60" s="38" t="s">
        <v>94</v>
      </c>
      <c r="I60" s="38"/>
      <c r="J60" s="38"/>
      <c r="K60" s="38"/>
      <c r="L60" s="38"/>
      <c r="M60" s="38"/>
      <c r="N60" s="38"/>
      <c r="O60" s="38" t="s">
        <v>100</v>
      </c>
      <c r="P60" s="38"/>
      <c r="Q60" s="38"/>
      <c r="R60" s="38"/>
      <c r="S60" s="38"/>
      <c r="T60" s="38"/>
      <c r="U60" s="38"/>
      <c r="V60" s="38" t="s">
        <v>96</v>
      </c>
      <c r="W60" s="38"/>
      <c r="X60" s="38"/>
      <c r="Y60" s="38"/>
      <c r="Z60" s="38"/>
      <c r="AA60" s="38"/>
      <c r="AB60" s="38"/>
      <c r="AC60" s="38"/>
      <c r="AD60" s="38" t="s">
        <v>141</v>
      </c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9">
        <v>0</v>
      </c>
      <c r="AR60" s="39"/>
      <c r="AS60" s="39"/>
      <c r="AT60" s="39"/>
      <c r="AU60" s="39"/>
      <c r="AV60" s="39"/>
      <c r="AW60" s="39"/>
      <c r="AX60" s="39"/>
      <c r="AY60" s="39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9">
        <v>600</v>
      </c>
      <c r="BS60" s="39"/>
      <c r="BT60" s="39"/>
      <c r="BU60" s="39"/>
      <c r="BV60" s="39"/>
      <c r="BW60" s="39"/>
      <c r="BX60" s="39"/>
      <c r="BY60" s="39"/>
      <c r="BZ60" s="39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9">
        <f t="shared" si="1"/>
        <v>600</v>
      </c>
      <c r="CT60" s="39"/>
      <c r="CU60" s="39"/>
      <c r="CV60" s="39"/>
      <c r="CW60" s="39"/>
      <c r="CX60" s="39"/>
      <c r="CY60" s="39"/>
      <c r="CZ60" s="39"/>
      <c r="DA60" s="39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2" customFormat="1" ht="12" customHeight="1">
      <c r="A61" s="38" t="s">
        <v>93</v>
      </c>
      <c r="B61" s="38"/>
      <c r="C61" s="38"/>
      <c r="D61" s="38"/>
      <c r="E61" s="38"/>
      <c r="F61" s="38"/>
      <c r="G61" s="38"/>
      <c r="H61" s="38" t="s">
        <v>94</v>
      </c>
      <c r="I61" s="38"/>
      <c r="J61" s="38"/>
      <c r="K61" s="38"/>
      <c r="L61" s="38"/>
      <c r="M61" s="38"/>
      <c r="N61" s="38"/>
      <c r="O61" s="38" t="s">
        <v>100</v>
      </c>
      <c r="P61" s="38"/>
      <c r="Q61" s="38"/>
      <c r="R61" s="38"/>
      <c r="S61" s="38"/>
      <c r="T61" s="38"/>
      <c r="U61" s="38"/>
      <c r="V61" s="38" t="s">
        <v>96</v>
      </c>
      <c r="W61" s="38"/>
      <c r="X61" s="38"/>
      <c r="Y61" s="38"/>
      <c r="Z61" s="38"/>
      <c r="AA61" s="38"/>
      <c r="AB61" s="38"/>
      <c r="AC61" s="38"/>
      <c r="AD61" s="38" t="s">
        <v>159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>
        <v>376991</v>
      </c>
      <c r="AR61" s="39"/>
      <c r="AS61" s="39"/>
      <c r="AT61" s="39"/>
      <c r="AU61" s="39"/>
      <c r="AV61" s="39"/>
      <c r="AW61" s="39"/>
      <c r="AX61" s="39"/>
      <c r="AY61" s="39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9">
        <v>377000</v>
      </c>
      <c r="BS61" s="39"/>
      <c r="BT61" s="39"/>
      <c r="BU61" s="39"/>
      <c r="BV61" s="39"/>
      <c r="BW61" s="39"/>
      <c r="BX61" s="39"/>
      <c r="BY61" s="39"/>
      <c r="BZ61" s="39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9">
        <f t="shared" si="1"/>
        <v>377000</v>
      </c>
      <c r="CT61" s="39"/>
      <c r="CU61" s="39"/>
      <c r="CV61" s="39"/>
      <c r="CW61" s="39"/>
      <c r="CX61" s="39"/>
      <c r="CY61" s="39"/>
      <c r="CZ61" s="39"/>
      <c r="DA61" s="39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2" customFormat="1" ht="12" customHeight="1">
      <c r="A62" s="38" t="s">
        <v>93</v>
      </c>
      <c r="B62" s="38"/>
      <c r="C62" s="38"/>
      <c r="D62" s="38"/>
      <c r="E62" s="38"/>
      <c r="F62" s="38"/>
      <c r="G62" s="38"/>
      <c r="H62" s="38" t="s">
        <v>94</v>
      </c>
      <c r="I62" s="38"/>
      <c r="J62" s="38"/>
      <c r="K62" s="38"/>
      <c r="L62" s="38"/>
      <c r="M62" s="38"/>
      <c r="N62" s="38"/>
      <c r="O62" s="38" t="s">
        <v>100</v>
      </c>
      <c r="P62" s="38"/>
      <c r="Q62" s="38"/>
      <c r="R62" s="38"/>
      <c r="S62" s="38"/>
      <c r="T62" s="38"/>
      <c r="U62" s="38"/>
      <c r="V62" s="38" t="s">
        <v>96</v>
      </c>
      <c r="W62" s="38"/>
      <c r="X62" s="38"/>
      <c r="Y62" s="38"/>
      <c r="Z62" s="38"/>
      <c r="AA62" s="38"/>
      <c r="AB62" s="38"/>
      <c r="AC62" s="38"/>
      <c r="AD62" s="38" t="s">
        <v>119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9">
        <v>253302</v>
      </c>
      <c r="AR62" s="39"/>
      <c r="AS62" s="39"/>
      <c r="AT62" s="39"/>
      <c r="AU62" s="39"/>
      <c r="AV62" s="39"/>
      <c r="AW62" s="39"/>
      <c r="AX62" s="39"/>
      <c r="AY62" s="39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9">
        <v>489350</v>
      </c>
      <c r="BS62" s="39"/>
      <c r="BT62" s="39"/>
      <c r="BU62" s="39"/>
      <c r="BV62" s="39"/>
      <c r="BW62" s="39"/>
      <c r="BX62" s="39"/>
      <c r="BY62" s="39"/>
      <c r="BZ62" s="39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9">
        <f t="shared" si="1"/>
        <v>489350</v>
      </c>
      <c r="CT62" s="39"/>
      <c r="CU62" s="39"/>
      <c r="CV62" s="39"/>
      <c r="CW62" s="39"/>
      <c r="CX62" s="39"/>
      <c r="CY62" s="39"/>
      <c r="CZ62" s="39"/>
      <c r="DA62" s="39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2" customFormat="1" ht="12" customHeight="1">
      <c r="A63" s="38" t="s">
        <v>93</v>
      </c>
      <c r="B63" s="38"/>
      <c r="C63" s="38"/>
      <c r="D63" s="38"/>
      <c r="E63" s="38"/>
      <c r="F63" s="38"/>
      <c r="G63" s="38"/>
      <c r="H63" s="38" t="s">
        <v>94</v>
      </c>
      <c r="I63" s="38"/>
      <c r="J63" s="38"/>
      <c r="K63" s="38"/>
      <c r="L63" s="38"/>
      <c r="M63" s="38"/>
      <c r="N63" s="38"/>
      <c r="O63" s="38" t="s">
        <v>100</v>
      </c>
      <c r="P63" s="38"/>
      <c r="Q63" s="38"/>
      <c r="R63" s="38"/>
      <c r="S63" s="38"/>
      <c r="T63" s="38"/>
      <c r="U63" s="38"/>
      <c r="V63" s="38" t="s">
        <v>96</v>
      </c>
      <c r="W63" s="38"/>
      <c r="X63" s="38"/>
      <c r="Y63" s="38"/>
      <c r="Z63" s="38"/>
      <c r="AA63" s="38"/>
      <c r="AB63" s="38"/>
      <c r="AC63" s="38"/>
      <c r="AD63" s="38" t="s">
        <v>170</v>
      </c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9">
        <v>10500</v>
      </c>
      <c r="AR63" s="39"/>
      <c r="AS63" s="39"/>
      <c r="AT63" s="39"/>
      <c r="AU63" s="39"/>
      <c r="AV63" s="39"/>
      <c r="AW63" s="39"/>
      <c r="AX63" s="39"/>
      <c r="AY63" s="39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9">
        <v>0</v>
      </c>
      <c r="BS63" s="39"/>
      <c r="BT63" s="39"/>
      <c r="BU63" s="39"/>
      <c r="BV63" s="39"/>
      <c r="BW63" s="39"/>
      <c r="BX63" s="39"/>
      <c r="BY63" s="39"/>
      <c r="BZ63" s="39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9">
        <f>BR63</f>
        <v>0</v>
      </c>
      <c r="CT63" s="39"/>
      <c r="CU63" s="39"/>
      <c r="CV63" s="39"/>
      <c r="CW63" s="39"/>
      <c r="CX63" s="39"/>
      <c r="CY63" s="39"/>
      <c r="CZ63" s="39"/>
      <c r="DA63" s="39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</row>
    <row r="64" spans="1:123" s="2" customFormat="1" ht="12" customHeight="1">
      <c r="A64" s="38" t="s">
        <v>93</v>
      </c>
      <c r="B64" s="38"/>
      <c r="C64" s="38"/>
      <c r="D64" s="38"/>
      <c r="E64" s="38"/>
      <c r="F64" s="38"/>
      <c r="G64" s="38"/>
      <c r="H64" s="38" t="s">
        <v>94</v>
      </c>
      <c r="I64" s="38"/>
      <c r="J64" s="38"/>
      <c r="K64" s="38"/>
      <c r="L64" s="38"/>
      <c r="M64" s="38"/>
      <c r="N64" s="38"/>
      <c r="O64" s="38" t="s">
        <v>100</v>
      </c>
      <c r="P64" s="38"/>
      <c r="Q64" s="38"/>
      <c r="R64" s="38"/>
      <c r="S64" s="38"/>
      <c r="T64" s="38"/>
      <c r="U64" s="38"/>
      <c r="V64" s="38" t="s">
        <v>96</v>
      </c>
      <c r="W64" s="38"/>
      <c r="X64" s="38"/>
      <c r="Y64" s="38"/>
      <c r="Z64" s="38"/>
      <c r="AA64" s="38"/>
      <c r="AB64" s="38"/>
      <c r="AC64" s="38"/>
      <c r="AD64" s="38" t="s">
        <v>109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9">
        <v>35000</v>
      </c>
      <c r="AR64" s="39"/>
      <c r="AS64" s="39"/>
      <c r="AT64" s="39"/>
      <c r="AU64" s="39"/>
      <c r="AV64" s="39"/>
      <c r="AW64" s="39"/>
      <c r="AX64" s="39"/>
      <c r="AY64" s="39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9">
        <v>37500</v>
      </c>
      <c r="BS64" s="39"/>
      <c r="BT64" s="39"/>
      <c r="BU64" s="39"/>
      <c r="BV64" s="39"/>
      <c r="BW64" s="39"/>
      <c r="BX64" s="39"/>
      <c r="BY64" s="39"/>
      <c r="BZ64" s="39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9">
        <f t="shared" si="1"/>
        <v>37500</v>
      </c>
      <c r="CT64" s="39"/>
      <c r="CU64" s="39"/>
      <c r="CV64" s="39"/>
      <c r="CW64" s="39"/>
      <c r="CX64" s="39"/>
      <c r="CY64" s="39"/>
      <c r="CZ64" s="39"/>
      <c r="DA64" s="39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</row>
    <row r="65" spans="1:123" s="2" customFormat="1" ht="12" customHeight="1">
      <c r="A65" s="38" t="s">
        <v>93</v>
      </c>
      <c r="B65" s="38"/>
      <c r="C65" s="38"/>
      <c r="D65" s="38"/>
      <c r="E65" s="38"/>
      <c r="F65" s="38"/>
      <c r="G65" s="38"/>
      <c r="H65" s="38" t="s">
        <v>94</v>
      </c>
      <c r="I65" s="38"/>
      <c r="J65" s="38"/>
      <c r="K65" s="38"/>
      <c r="L65" s="38"/>
      <c r="M65" s="38"/>
      <c r="N65" s="38"/>
      <c r="O65" s="38" t="s">
        <v>100</v>
      </c>
      <c r="P65" s="38"/>
      <c r="Q65" s="38"/>
      <c r="R65" s="38"/>
      <c r="S65" s="38"/>
      <c r="T65" s="38"/>
      <c r="U65" s="38"/>
      <c r="V65" s="38" t="s">
        <v>167</v>
      </c>
      <c r="W65" s="38"/>
      <c r="X65" s="38"/>
      <c r="Y65" s="38"/>
      <c r="Z65" s="38"/>
      <c r="AA65" s="38"/>
      <c r="AB65" s="38"/>
      <c r="AC65" s="38"/>
      <c r="AD65" s="38" t="s">
        <v>144</v>
      </c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9">
        <v>15986.51</v>
      </c>
      <c r="AR65" s="39"/>
      <c r="AS65" s="39"/>
      <c r="AT65" s="39"/>
      <c r="AU65" s="39"/>
      <c r="AV65" s="39"/>
      <c r="AW65" s="39"/>
      <c r="AX65" s="39"/>
      <c r="AY65" s="39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9">
        <v>0</v>
      </c>
      <c r="BS65" s="39"/>
      <c r="BT65" s="39"/>
      <c r="BU65" s="39"/>
      <c r="BV65" s="39"/>
      <c r="BW65" s="39"/>
      <c r="BX65" s="39"/>
      <c r="BY65" s="39"/>
      <c r="BZ65" s="39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9">
        <f>BR65</f>
        <v>0</v>
      </c>
      <c r="CT65" s="39"/>
      <c r="CU65" s="39"/>
      <c r="CV65" s="39"/>
      <c r="CW65" s="39"/>
      <c r="CX65" s="39"/>
      <c r="CY65" s="39"/>
      <c r="CZ65" s="39"/>
      <c r="DA65" s="39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</row>
    <row r="66" spans="1:123" s="2" customFormat="1" ht="12" customHeight="1">
      <c r="A66" s="38" t="s">
        <v>93</v>
      </c>
      <c r="B66" s="38"/>
      <c r="C66" s="38"/>
      <c r="D66" s="38"/>
      <c r="E66" s="38"/>
      <c r="F66" s="38"/>
      <c r="G66" s="38"/>
      <c r="H66" s="38" t="s">
        <v>94</v>
      </c>
      <c r="I66" s="38"/>
      <c r="J66" s="38"/>
      <c r="K66" s="38"/>
      <c r="L66" s="38"/>
      <c r="M66" s="38"/>
      <c r="N66" s="38"/>
      <c r="O66" s="38" t="s">
        <v>100</v>
      </c>
      <c r="P66" s="38"/>
      <c r="Q66" s="38"/>
      <c r="R66" s="38"/>
      <c r="S66" s="38"/>
      <c r="T66" s="38"/>
      <c r="U66" s="38"/>
      <c r="V66" s="38" t="s">
        <v>110</v>
      </c>
      <c r="W66" s="38"/>
      <c r="X66" s="38"/>
      <c r="Y66" s="38"/>
      <c r="Z66" s="38"/>
      <c r="AA66" s="38"/>
      <c r="AB66" s="38"/>
      <c r="AC66" s="38"/>
      <c r="AD66" s="38" t="s">
        <v>144</v>
      </c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9">
        <v>0</v>
      </c>
      <c r="AR66" s="39"/>
      <c r="AS66" s="39"/>
      <c r="AT66" s="39"/>
      <c r="AU66" s="39"/>
      <c r="AV66" s="39"/>
      <c r="AW66" s="39"/>
      <c r="AX66" s="39"/>
      <c r="AY66" s="39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9">
        <v>9350</v>
      </c>
      <c r="BS66" s="39"/>
      <c r="BT66" s="39"/>
      <c r="BU66" s="39"/>
      <c r="BV66" s="39"/>
      <c r="BW66" s="39"/>
      <c r="BX66" s="39"/>
      <c r="BY66" s="39"/>
      <c r="BZ66" s="39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9">
        <f>BR66</f>
        <v>9350</v>
      </c>
      <c r="CT66" s="39"/>
      <c r="CU66" s="39"/>
      <c r="CV66" s="39"/>
      <c r="CW66" s="39"/>
      <c r="CX66" s="39"/>
      <c r="CY66" s="39"/>
      <c r="CZ66" s="39"/>
      <c r="DA66" s="39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</row>
    <row r="67" spans="1:123" ht="15.75">
      <c r="A67" s="37" t="s">
        <v>51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 t="s">
        <v>112</v>
      </c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6">
        <f>AQ50+AQ51+AQ52+AQ53+AQ54+AQ55+AQ56+AQ57+AQ58+AQ59+AQ60+AQ61+AQ62+AQ63+AQ64+AQ65+AQ66</f>
        <v>5367000.69</v>
      </c>
      <c r="AR67" s="36"/>
      <c r="AS67" s="36"/>
      <c r="AT67" s="36"/>
      <c r="AU67" s="36"/>
      <c r="AV67" s="36"/>
      <c r="AW67" s="36"/>
      <c r="AX67" s="36"/>
      <c r="AY67" s="36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6">
        <f>BR50+BR51+BR52+BR53+BR54+BR55+BR56+BR57+BR58+BR59+BR60+BR61+BR62+BR63+BR64+BR65+BR66</f>
        <v>5620165</v>
      </c>
      <c r="BS67" s="36"/>
      <c r="BT67" s="36"/>
      <c r="BU67" s="36"/>
      <c r="BV67" s="36"/>
      <c r="BW67" s="36"/>
      <c r="BX67" s="36"/>
      <c r="BY67" s="36"/>
      <c r="BZ67" s="36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6">
        <f t="shared" si="1"/>
        <v>5620165</v>
      </c>
      <c r="CT67" s="36"/>
      <c r="CU67" s="36"/>
      <c r="CV67" s="36"/>
      <c r="CW67" s="36"/>
      <c r="CX67" s="36"/>
      <c r="CY67" s="36"/>
      <c r="CZ67" s="36"/>
      <c r="DA67" s="36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</row>
    <row r="68" spans="1:123" ht="15.75">
      <c r="A68" s="38" t="s">
        <v>93</v>
      </c>
      <c r="B68" s="38"/>
      <c r="C68" s="38"/>
      <c r="D68" s="38"/>
      <c r="E68" s="38"/>
      <c r="F68" s="38"/>
      <c r="G68" s="38"/>
      <c r="H68" s="38" t="s">
        <v>94</v>
      </c>
      <c r="I68" s="38"/>
      <c r="J68" s="38"/>
      <c r="K68" s="38"/>
      <c r="L68" s="38"/>
      <c r="M68" s="38"/>
      <c r="N68" s="38"/>
      <c r="O68" s="38" t="s">
        <v>171</v>
      </c>
      <c r="P68" s="38"/>
      <c r="Q68" s="38"/>
      <c r="R68" s="38"/>
      <c r="S68" s="38"/>
      <c r="T68" s="38"/>
      <c r="U68" s="38"/>
      <c r="V68" s="38" t="s">
        <v>96</v>
      </c>
      <c r="W68" s="38"/>
      <c r="X68" s="38"/>
      <c r="Y68" s="38"/>
      <c r="Z68" s="38"/>
      <c r="AA68" s="38"/>
      <c r="AB68" s="38"/>
      <c r="AC68" s="38"/>
      <c r="AD68" s="38" t="s">
        <v>107</v>
      </c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9">
        <v>335000</v>
      </c>
      <c r="AR68" s="39"/>
      <c r="AS68" s="39"/>
      <c r="AT68" s="39"/>
      <c r="AU68" s="39"/>
      <c r="AV68" s="39"/>
      <c r="AW68" s="39"/>
      <c r="AX68" s="39"/>
      <c r="AY68" s="39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9">
        <v>0</v>
      </c>
      <c r="BS68" s="39"/>
      <c r="BT68" s="39"/>
      <c r="BU68" s="39"/>
      <c r="BV68" s="39"/>
      <c r="BW68" s="39"/>
      <c r="BX68" s="39"/>
      <c r="BY68" s="39"/>
      <c r="BZ68" s="39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9">
        <f t="shared" si="1"/>
        <v>0</v>
      </c>
      <c r="CT68" s="39"/>
      <c r="CU68" s="39"/>
      <c r="CV68" s="39"/>
      <c r="CW68" s="39"/>
      <c r="CX68" s="39"/>
      <c r="CY68" s="39"/>
      <c r="CZ68" s="39"/>
      <c r="DA68" s="39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</row>
    <row r="69" spans="1:123" ht="15.75">
      <c r="A69" s="37" t="s">
        <v>51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 t="s">
        <v>112</v>
      </c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6">
        <f>AQ68</f>
        <v>335000</v>
      </c>
      <c r="AR69" s="36"/>
      <c r="AS69" s="36"/>
      <c r="AT69" s="36"/>
      <c r="AU69" s="36"/>
      <c r="AV69" s="36"/>
      <c r="AW69" s="36"/>
      <c r="AX69" s="36"/>
      <c r="AY69" s="36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6">
        <f>SUM(BR68)</f>
        <v>0</v>
      </c>
      <c r="BS69" s="36"/>
      <c r="BT69" s="36"/>
      <c r="BU69" s="36"/>
      <c r="BV69" s="36"/>
      <c r="BW69" s="36"/>
      <c r="BX69" s="36"/>
      <c r="BY69" s="36"/>
      <c r="BZ69" s="36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6">
        <f t="shared" si="1"/>
        <v>0</v>
      </c>
      <c r="CT69" s="36"/>
      <c r="CU69" s="36"/>
      <c r="CV69" s="36"/>
      <c r="CW69" s="36"/>
      <c r="CX69" s="36"/>
      <c r="CY69" s="36"/>
      <c r="CZ69" s="36"/>
      <c r="DA69" s="36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ht="15.75">
      <c r="A70" s="38" t="s">
        <v>93</v>
      </c>
      <c r="B70" s="38"/>
      <c r="C70" s="38"/>
      <c r="D70" s="38"/>
      <c r="E70" s="38"/>
      <c r="F70" s="38"/>
      <c r="G70" s="38"/>
      <c r="H70" s="38" t="s">
        <v>94</v>
      </c>
      <c r="I70" s="38"/>
      <c r="J70" s="38"/>
      <c r="K70" s="38"/>
      <c r="L70" s="38"/>
      <c r="M70" s="38"/>
      <c r="N70" s="38"/>
      <c r="O70" s="38" t="s">
        <v>160</v>
      </c>
      <c r="P70" s="38"/>
      <c r="Q70" s="38"/>
      <c r="R70" s="38"/>
      <c r="S70" s="38"/>
      <c r="T70" s="38"/>
      <c r="U70" s="38"/>
      <c r="V70" s="38" t="s">
        <v>96</v>
      </c>
      <c r="W70" s="38"/>
      <c r="X70" s="38"/>
      <c r="Y70" s="38"/>
      <c r="Z70" s="38"/>
      <c r="AA70" s="38"/>
      <c r="AB70" s="38"/>
      <c r="AC70" s="38"/>
      <c r="AD70" s="38" t="s">
        <v>109</v>
      </c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>
        <v>0</v>
      </c>
      <c r="AR70" s="39"/>
      <c r="AS70" s="39"/>
      <c r="AT70" s="39"/>
      <c r="AU70" s="39"/>
      <c r="AV70" s="39"/>
      <c r="AW70" s="39"/>
      <c r="AX70" s="39"/>
      <c r="AY70" s="39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9">
        <v>12</v>
      </c>
      <c r="BS70" s="39"/>
      <c r="BT70" s="39"/>
      <c r="BU70" s="39"/>
      <c r="BV70" s="39"/>
      <c r="BW70" s="39"/>
      <c r="BX70" s="39"/>
      <c r="BY70" s="39"/>
      <c r="BZ70" s="39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9">
        <f>BR70</f>
        <v>12</v>
      </c>
      <c r="CT70" s="39"/>
      <c r="CU70" s="39"/>
      <c r="CV70" s="39"/>
      <c r="CW70" s="39"/>
      <c r="CX70" s="39"/>
      <c r="CY70" s="39"/>
      <c r="CZ70" s="39"/>
      <c r="DA70" s="39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ht="15.75">
      <c r="A71" s="37" t="s">
        <v>51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 t="s">
        <v>112</v>
      </c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6">
        <f>AQ70</f>
        <v>0</v>
      </c>
      <c r="AR71" s="36"/>
      <c r="AS71" s="36"/>
      <c r="AT71" s="36"/>
      <c r="AU71" s="36"/>
      <c r="AV71" s="36"/>
      <c r="AW71" s="36"/>
      <c r="AX71" s="36"/>
      <c r="AY71" s="36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6">
        <f>SUM(BR70)</f>
        <v>12</v>
      </c>
      <c r="BS71" s="36"/>
      <c r="BT71" s="36"/>
      <c r="BU71" s="36"/>
      <c r="BV71" s="36"/>
      <c r="BW71" s="36"/>
      <c r="BX71" s="36"/>
      <c r="BY71" s="36"/>
      <c r="BZ71" s="36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6">
        <f>BR71</f>
        <v>12</v>
      </c>
      <c r="CT71" s="36"/>
      <c r="CU71" s="36"/>
      <c r="CV71" s="36"/>
      <c r="CW71" s="36"/>
      <c r="CX71" s="36"/>
      <c r="CY71" s="36"/>
      <c r="CZ71" s="36"/>
      <c r="DA71" s="36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ht="15.75">
      <c r="A72" s="38" t="s">
        <v>93</v>
      </c>
      <c r="B72" s="38"/>
      <c r="C72" s="38"/>
      <c r="D72" s="38"/>
      <c r="E72" s="38"/>
      <c r="F72" s="38"/>
      <c r="G72" s="38"/>
      <c r="H72" s="38" t="s">
        <v>94</v>
      </c>
      <c r="I72" s="38"/>
      <c r="J72" s="38"/>
      <c r="K72" s="38"/>
      <c r="L72" s="38"/>
      <c r="M72" s="38"/>
      <c r="N72" s="38"/>
      <c r="O72" s="38" t="s">
        <v>114</v>
      </c>
      <c r="P72" s="38"/>
      <c r="Q72" s="38"/>
      <c r="R72" s="38"/>
      <c r="S72" s="38"/>
      <c r="T72" s="38"/>
      <c r="U72" s="38"/>
      <c r="V72" s="38" t="s">
        <v>101</v>
      </c>
      <c r="W72" s="38"/>
      <c r="X72" s="38"/>
      <c r="Y72" s="38"/>
      <c r="Z72" s="38"/>
      <c r="AA72" s="38"/>
      <c r="AB72" s="38"/>
      <c r="AC72" s="38"/>
      <c r="AD72" s="38" t="s">
        <v>102</v>
      </c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9">
        <v>7400032.16</v>
      </c>
      <c r="AR72" s="39"/>
      <c r="AS72" s="39"/>
      <c r="AT72" s="39"/>
      <c r="AU72" s="39"/>
      <c r="AV72" s="39"/>
      <c r="AW72" s="39"/>
      <c r="AX72" s="39"/>
      <c r="AY72" s="39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9">
        <v>8146985</v>
      </c>
      <c r="BS72" s="39"/>
      <c r="BT72" s="39"/>
      <c r="BU72" s="39"/>
      <c r="BV72" s="39"/>
      <c r="BW72" s="39"/>
      <c r="BX72" s="39"/>
      <c r="BY72" s="39"/>
      <c r="BZ72" s="39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9">
        <f aca="true" t="shared" si="2" ref="CS72:CS81">BR72</f>
        <v>8146985</v>
      </c>
      <c r="CT72" s="39"/>
      <c r="CU72" s="39"/>
      <c r="CV72" s="39"/>
      <c r="CW72" s="39"/>
      <c r="CX72" s="39"/>
      <c r="CY72" s="39"/>
      <c r="CZ72" s="39"/>
      <c r="DA72" s="39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ht="15.75">
      <c r="A73" s="38" t="s">
        <v>93</v>
      </c>
      <c r="B73" s="38"/>
      <c r="C73" s="38"/>
      <c r="D73" s="38"/>
      <c r="E73" s="38"/>
      <c r="F73" s="38"/>
      <c r="G73" s="38"/>
      <c r="H73" s="38" t="s">
        <v>94</v>
      </c>
      <c r="I73" s="38"/>
      <c r="J73" s="38"/>
      <c r="K73" s="38"/>
      <c r="L73" s="38"/>
      <c r="M73" s="38"/>
      <c r="N73" s="38"/>
      <c r="O73" s="38" t="s">
        <v>114</v>
      </c>
      <c r="P73" s="38"/>
      <c r="Q73" s="38"/>
      <c r="R73" s="38"/>
      <c r="S73" s="38"/>
      <c r="T73" s="38"/>
      <c r="U73" s="38"/>
      <c r="V73" s="38" t="s">
        <v>101</v>
      </c>
      <c r="W73" s="38"/>
      <c r="X73" s="38"/>
      <c r="Y73" s="38"/>
      <c r="Z73" s="38"/>
      <c r="AA73" s="38"/>
      <c r="AB73" s="38"/>
      <c r="AC73" s="38"/>
      <c r="AD73" s="38" t="s">
        <v>103</v>
      </c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9">
        <v>10000</v>
      </c>
      <c r="AR73" s="39"/>
      <c r="AS73" s="39"/>
      <c r="AT73" s="39"/>
      <c r="AU73" s="39"/>
      <c r="AV73" s="39"/>
      <c r="AW73" s="39"/>
      <c r="AX73" s="39"/>
      <c r="AY73" s="39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9">
        <f>AQ73</f>
        <v>10000</v>
      </c>
      <c r="BS73" s="39"/>
      <c r="BT73" s="39"/>
      <c r="BU73" s="39"/>
      <c r="BV73" s="39"/>
      <c r="BW73" s="39"/>
      <c r="BX73" s="39"/>
      <c r="BY73" s="39"/>
      <c r="BZ73" s="39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9">
        <f t="shared" si="2"/>
        <v>10000</v>
      </c>
      <c r="CT73" s="39"/>
      <c r="CU73" s="39"/>
      <c r="CV73" s="39"/>
      <c r="CW73" s="39"/>
      <c r="CX73" s="39"/>
      <c r="CY73" s="39"/>
      <c r="CZ73" s="39"/>
      <c r="DA73" s="39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ht="15.75">
      <c r="A74" s="38" t="s">
        <v>93</v>
      </c>
      <c r="B74" s="38"/>
      <c r="C74" s="38"/>
      <c r="D74" s="38"/>
      <c r="E74" s="38"/>
      <c r="F74" s="38"/>
      <c r="G74" s="38"/>
      <c r="H74" s="38" t="s">
        <v>94</v>
      </c>
      <c r="I74" s="38"/>
      <c r="J74" s="38"/>
      <c r="K74" s="38"/>
      <c r="L74" s="38"/>
      <c r="M74" s="38"/>
      <c r="N74" s="38"/>
      <c r="O74" s="38" t="s">
        <v>114</v>
      </c>
      <c r="P74" s="38"/>
      <c r="Q74" s="38"/>
      <c r="R74" s="38"/>
      <c r="S74" s="38"/>
      <c r="T74" s="38"/>
      <c r="U74" s="38"/>
      <c r="V74" s="38" t="s">
        <v>115</v>
      </c>
      <c r="W74" s="38"/>
      <c r="X74" s="38"/>
      <c r="Y74" s="38"/>
      <c r="Z74" s="38"/>
      <c r="AA74" s="38"/>
      <c r="AB74" s="38"/>
      <c r="AC74" s="38"/>
      <c r="AD74" s="38" t="s">
        <v>116</v>
      </c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9">
        <v>5250</v>
      </c>
      <c r="AR74" s="39"/>
      <c r="AS74" s="39"/>
      <c r="AT74" s="39"/>
      <c r="AU74" s="39"/>
      <c r="AV74" s="39"/>
      <c r="AW74" s="39"/>
      <c r="AX74" s="39"/>
      <c r="AY74" s="39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9">
        <v>24500</v>
      </c>
      <c r="BS74" s="39"/>
      <c r="BT74" s="39"/>
      <c r="BU74" s="39"/>
      <c r="BV74" s="39"/>
      <c r="BW74" s="39"/>
      <c r="BX74" s="39"/>
      <c r="BY74" s="39"/>
      <c r="BZ74" s="39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9">
        <f t="shared" si="2"/>
        <v>24500</v>
      </c>
      <c r="CT74" s="39"/>
      <c r="CU74" s="39"/>
      <c r="CV74" s="39"/>
      <c r="CW74" s="39"/>
      <c r="CX74" s="39"/>
      <c r="CY74" s="39"/>
      <c r="CZ74" s="39"/>
      <c r="DA74" s="39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ht="15.75">
      <c r="A75" s="38" t="s">
        <v>93</v>
      </c>
      <c r="B75" s="38"/>
      <c r="C75" s="38"/>
      <c r="D75" s="38"/>
      <c r="E75" s="38"/>
      <c r="F75" s="38"/>
      <c r="G75" s="38"/>
      <c r="H75" s="38" t="s">
        <v>94</v>
      </c>
      <c r="I75" s="38"/>
      <c r="J75" s="38"/>
      <c r="K75" s="38"/>
      <c r="L75" s="38"/>
      <c r="M75" s="38"/>
      <c r="N75" s="38"/>
      <c r="O75" s="38" t="s">
        <v>114</v>
      </c>
      <c r="P75" s="38"/>
      <c r="Q75" s="38"/>
      <c r="R75" s="38"/>
      <c r="S75" s="38"/>
      <c r="T75" s="38"/>
      <c r="U75" s="38"/>
      <c r="V75" s="38" t="s">
        <v>115</v>
      </c>
      <c r="W75" s="38"/>
      <c r="X75" s="38"/>
      <c r="Y75" s="38"/>
      <c r="Z75" s="38"/>
      <c r="AA75" s="38"/>
      <c r="AB75" s="38"/>
      <c r="AC75" s="38"/>
      <c r="AD75" s="38" t="s">
        <v>108</v>
      </c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9">
        <v>5400</v>
      </c>
      <c r="AR75" s="39"/>
      <c r="AS75" s="39"/>
      <c r="AT75" s="39"/>
      <c r="AU75" s="39"/>
      <c r="AV75" s="39"/>
      <c r="AW75" s="39"/>
      <c r="AX75" s="39"/>
      <c r="AY75" s="39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9">
        <v>30000</v>
      </c>
      <c r="BS75" s="39"/>
      <c r="BT75" s="39"/>
      <c r="BU75" s="39"/>
      <c r="BV75" s="39"/>
      <c r="BW75" s="39"/>
      <c r="BX75" s="39"/>
      <c r="BY75" s="39"/>
      <c r="BZ75" s="39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9">
        <f t="shared" si="2"/>
        <v>30000</v>
      </c>
      <c r="CT75" s="39"/>
      <c r="CU75" s="39"/>
      <c r="CV75" s="39"/>
      <c r="CW75" s="39"/>
      <c r="CX75" s="39"/>
      <c r="CY75" s="39"/>
      <c r="CZ75" s="39"/>
      <c r="DA75" s="39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ht="15.75">
      <c r="A76" s="38" t="s">
        <v>93</v>
      </c>
      <c r="B76" s="38"/>
      <c r="C76" s="38"/>
      <c r="D76" s="38"/>
      <c r="E76" s="38"/>
      <c r="F76" s="38"/>
      <c r="G76" s="38"/>
      <c r="H76" s="38" t="s">
        <v>94</v>
      </c>
      <c r="I76" s="38"/>
      <c r="J76" s="38"/>
      <c r="K76" s="38"/>
      <c r="L76" s="38"/>
      <c r="M76" s="38"/>
      <c r="N76" s="38"/>
      <c r="O76" s="38" t="s">
        <v>114</v>
      </c>
      <c r="P76" s="38"/>
      <c r="Q76" s="38"/>
      <c r="R76" s="38"/>
      <c r="S76" s="38"/>
      <c r="T76" s="38"/>
      <c r="U76" s="38"/>
      <c r="V76" s="38" t="s">
        <v>161</v>
      </c>
      <c r="W76" s="38"/>
      <c r="X76" s="38"/>
      <c r="Y76" s="38"/>
      <c r="Z76" s="38"/>
      <c r="AA76" s="38"/>
      <c r="AB76" s="38"/>
      <c r="AC76" s="38"/>
      <c r="AD76" s="38" t="s">
        <v>108</v>
      </c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9">
        <v>0</v>
      </c>
      <c r="AR76" s="39"/>
      <c r="AS76" s="39"/>
      <c r="AT76" s="39"/>
      <c r="AU76" s="39"/>
      <c r="AV76" s="39"/>
      <c r="AW76" s="39"/>
      <c r="AX76" s="39"/>
      <c r="AY76" s="39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9">
        <v>8000</v>
      </c>
      <c r="BS76" s="39"/>
      <c r="BT76" s="39"/>
      <c r="BU76" s="39"/>
      <c r="BV76" s="39"/>
      <c r="BW76" s="39"/>
      <c r="BX76" s="39"/>
      <c r="BY76" s="39"/>
      <c r="BZ76" s="39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9">
        <f>BR76</f>
        <v>8000</v>
      </c>
      <c r="CT76" s="39"/>
      <c r="CU76" s="39"/>
      <c r="CV76" s="39"/>
      <c r="CW76" s="39"/>
      <c r="CX76" s="39"/>
      <c r="CY76" s="39"/>
      <c r="CZ76" s="39"/>
      <c r="DA76" s="39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ht="15.75">
      <c r="A77" s="38" t="s">
        <v>93</v>
      </c>
      <c r="B77" s="38"/>
      <c r="C77" s="38"/>
      <c r="D77" s="38"/>
      <c r="E77" s="38"/>
      <c r="F77" s="38"/>
      <c r="G77" s="38"/>
      <c r="H77" s="38" t="s">
        <v>94</v>
      </c>
      <c r="I77" s="38"/>
      <c r="J77" s="38"/>
      <c r="K77" s="38"/>
      <c r="L77" s="38"/>
      <c r="M77" s="38"/>
      <c r="N77" s="38"/>
      <c r="O77" s="38" t="s">
        <v>114</v>
      </c>
      <c r="P77" s="38"/>
      <c r="Q77" s="38"/>
      <c r="R77" s="38"/>
      <c r="S77" s="38"/>
      <c r="T77" s="38"/>
      <c r="U77" s="38"/>
      <c r="V77" s="38" t="s">
        <v>104</v>
      </c>
      <c r="W77" s="38"/>
      <c r="X77" s="38"/>
      <c r="Y77" s="38"/>
      <c r="Z77" s="38"/>
      <c r="AA77" s="38"/>
      <c r="AB77" s="38"/>
      <c r="AC77" s="38"/>
      <c r="AD77" s="38" t="s">
        <v>105</v>
      </c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9">
        <v>2220278</v>
      </c>
      <c r="AR77" s="39"/>
      <c r="AS77" s="39"/>
      <c r="AT77" s="39"/>
      <c r="AU77" s="39"/>
      <c r="AV77" s="39"/>
      <c r="AW77" s="39"/>
      <c r="AX77" s="39"/>
      <c r="AY77" s="39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9">
        <v>2463409</v>
      </c>
      <c r="BS77" s="39"/>
      <c r="BT77" s="39"/>
      <c r="BU77" s="39"/>
      <c r="BV77" s="39"/>
      <c r="BW77" s="39"/>
      <c r="BX77" s="39"/>
      <c r="BY77" s="39"/>
      <c r="BZ77" s="39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9">
        <f t="shared" si="2"/>
        <v>2463409</v>
      </c>
      <c r="CT77" s="39"/>
      <c r="CU77" s="39"/>
      <c r="CV77" s="39"/>
      <c r="CW77" s="39"/>
      <c r="CX77" s="39"/>
      <c r="CY77" s="39"/>
      <c r="CZ77" s="39"/>
      <c r="DA77" s="39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ht="15.75">
      <c r="A78" s="38" t="s">
        <v>93</v>
      </c>
      <c r="B78" s="38"/>
      <c r="C78" s="38"/>
      <c r="D78" s="38"/>
      <c r="E78" s="38"/>
      <c r="F78" s="38"/>
      <c r="G78" s="38"/>
      <c r="H78" s="38" t="s">
        <v>94</v>
      </c>
      <c r="I78" s="38"/>
      <c r="J78" s="38"/>
      <c r="K78" s="38"/>
      <c r="L78" s="38"/>
      <c r="M78" s="38"/>
      <c r="N78" s="38"/>
      <c r="O78" s="38" t="s">
        <v>114</v>
      </c>
      <c r="P78" s="38"/>
      <c r="Q78" s="38"/>
      <c r="R78" s="38"/>
      <c r="S78" s="38"/>
      <c r="T78" s="38"/>
      <c r="U78" s="38"/>
      <c r="V78" s="38" t="s">
        <v>96</v>
      </c>
      <c r="W78" s="38"/>
      <c r="X78" s="38"/>
      <c r="Y78" s="38"/>
      <c r="Z78" s="38"/>
      <c r="AA78" s="38"/>
      <c r="AB78" s="38"/>
      <c r="AC78" s="38"/>
      <c r="AD78" s="38" t="s">
        <v>118</v>
      </c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9">
        <v>0</v>
      </c>
      <c r="AR78" s="39"/>
      <c r="AS78" s="39"/>
      <c r="AT78" s="39"/>
      <c r="AU78" s="39"/>
      <c r="AV78" s="39"/>
      <c r="AW78" s="39"/>
      <c r="AX78" s="39"/>
      <c r="AY78" s="39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9">
        <v>49734</v>
      </c>
      <c r="BS78" s="39"/>
      <c r="BT78" s="39"/>
      <c r="BU78" s="39"/>
      <c r="BV78" s="39"/>
      <c r="BW78" s="39"/>
      <c r="BX78" s="39"/>
      <c r="BY78" s="39"/>
      <c r="BZ78" s="39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9">
        <f t="shared" si="2"/>
        <v>49734</v>
      </c>
      <c r="CT78" s="39"/>
      <c r="CU78" s="39"/>
      <c r="CV78" s="39"/>
      <c r="CW78" s="39"/>
      <c r="CX78" s="39"/>
      <c r="CY78" s="39"/>
      <c r="CZ78" s="39"/>
      <c r="DA78" s="39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ht="15.75">
      <c r="A79" s="38" t="s">
        <v>93</v>
      </c>
      <c r="B79" s="38"/>
      <c r="C79" s="38"/>
      <c r="D79" s="38"/>
      <c r="E79" s="38"/>
      <c r="F79" s="38"/>
      <c r="G79" s="38"/>
      <c r="H79" s="38" t="s">
        <v>94</v>
      </c>
      <c r="I79" s="38"/>
      <c r="J79" s="38"/>
      <c r="K79" s="38"/>
      <c r="L79" s="38"/>
      <c r="M79" s="38"/>
      <c r="N79" s="38"/>
      <c r="O79" s="38" t="s">
        <v>114</v>
      </c>
      <c r="P79" s="38"/>
      <c r="Q79" s="38"/>
      <c r="R79" s="38"/>
      <c r="S79" s="38"/>
      <c r="T79" s="38"/>
      <c r="U79" s="38"/>
      <c r="V79" s="38" t="s">
        <v>96</v>
      </c>
      <c r="W79" s="38"/>
      <c r="X79" s="38"/>
      <c r="Y79" s="38"/>
      <c r="Z79" s="38"/>
      <c r="AA79" s="38"/>
      <c r="AB79" s="38"/>
      <c r="AC79" s="38"/>
      <c r="AD79" s="38" t="s">
        <v>107</v>
      </c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>
        <v>30000</v>
      </c>
      <c r="AR79" s="39"/>
      <c r="AS79" s="39"/>
      <c r="AT79" s="39"/>
      <c r="AU79" s="39"/>
      <c r="AV79" s="39"/>
      <c r="AW79" s="39"/>
      <c r="AX79" s="39"/>
      <c r="AY79" s="39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9">
        <f>AQ79</f>
        <v>30000</v>
      </c>
      <c r="BS79" s="39"/>
      <c r="BT79" s="39"/>
      <c r="BU79" s="39"/>
      <c r="BV79" s="39"/>
      <c r="BW79" s="39"/>
      <c r="BX79" s="39"/>
      <c r="BY79" s="39"/>
      <c r="BZ79" s="39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9">
        <f t="shared" si="2"/>
        <v>30000</v>
      </c>
      <c r="CT79" s="39"/>
      <c r="CU79" s="39"/>
      <c r="CV79" s="39"/>
      <c r="CW79" s="39"/>
      <c r="CX79" s="39"/>
      <c r="CY79" s="39"/>
      <c r="CZ79" s="39"/>
      <c r="DA79" s="39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</row>
    <row r="80" spans="1:123" ht="15.75">
      <c r="A80" s="38" t="s">
        <v>93</v>
      </c>
      <c r="B80" s="38"/>
      <c r="C80" s="38"/>
      <c r="D80" s="38"/>
      <c r="E80" s="38"/>
      <c r="F80" s="38"/>
      <c r="G80" s="38"/>
      <c r="H80" s="38" t="s">
        <v>94</v>
      </c>
      <c r="I80" s="38"/>
      <c r="J80" s="38"/>
      <c r="K80" s="38"/>
      <c r="L80" s="38"/>
      <c r="M80" s="38"/>
      <c r="N80" s="38"/>
      <c r="O80" s="38" t="s">
        <v>114</v>
      </c>
      <c r="P80" s="38"/>
      <c r="Q80" s="38"/>
      <c r="R80" s="38"/>
      <c r="S80" s="38"/>
      <c r="T80" s="38"/>
      <c r="U80" s="38"/>
      <c r="V80" s="38" t="s">
        <v>96</v>
      </c>
      <c r="W80" s="38"/>
      <c r="X80" s="38"/>
      <c r="Y80" s="38"/>
      <c r="Z80" s="38"/>
      <c r="AA80" s="38"/>
      <c r="AB80" s="38"/>
      <c r="AC80" s="38"/>
      <c r="AD80" s="38" t="s">
        <v>108</v>
      </c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9">
        <v>54250.93</v>
      </c>
      <c r="AR80" s="39"/>
      <c r="AS80" s="39"/>
      <c r="AT80" s="39"/>
      <c r="AU80" s="39"/>
      <c r="AV80" s="39"/>
      <c r="AW80" s="39"/>
      <c r="AX80" s="39"/>
      <c r="AY80" s="39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9">
        <v>60250</v>
      </c>
      <c r="BS80" s="39"/>
      <c r="BT80" s="39"/>
      <c r="BU80" s="39"/>
      <c r="BV80" s="39"/>
      <c r="BW80" s="39"/>
      <c r="BX80" s="39"/>
      <c r="BY80" s="39"/>
      <c r="BZ80" s="39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9">
        <f t="shared" si="2"/>
        <v>60250</v>
      </c>
      <c r="CT80" s="39"/>
      <c r="CU80" s="39"/>
      <c r="CV80" s="39"/>
      <c r="CW80" s="39"/>
      <c r="CX80" s="39"/>
      <c r="CY80" s="39"/>
      <c r="CZ80" s="39"/>
      <c r="DA80" s="39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</row>
    <row r="81" spans="1:123" ht="15.75">
      <c r="A81" s="38" t="s">
        <v>93</v>
      </c>
      <c r="B81" s="38"/>
      <c r="C81" s="38"/>
      <c r="D81" s="38"/>
      <c r="E81" s="38"/>
      <c r="F81" s="38"/>
      <c r="G81" s="38"/>
      <c r="H81" s="38" t="s">
        <v>94</v>
      </c>
      <c r="I81" s="38"/>
      <c r="J81" s="38"/>
      <c r="K81" s="38"/>
      <c r="L81" s="38"/>
      <c r="M81" s="38"/>
      <c r="N81" s="38"/>
      <c r="O81" s="38" t="s">
        <v>114</v>
      </c>
      <c r="P81" s="38"/>
      <c r="Q81" s="38"/>
      <c r="R81" s="38"/>
      <c r="S81" s="38"/>
      <c r="T81" s="38"/>
      <c r="U81" s="38"/>
      <c r="V81" s="38" t="s">
        <v>96</v>
      </c>
      <c r="W81" s="38"/>
      <c r="X81" s="38"/>
      <c r="Y81" s="38"/>
      <c r="Z81" s="38"/>
      <c r="AA81" s="38"/>
      <c r="AB81" s="38"/>
      <c r="AC81" s="38"/>
      <c r="AD81" s="38" t="s">
        <v>111</v>
      </c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>
        <v>298248.07</v>
      </c>
      <c r="AR81" s="39"/>
      <c r="AS81" s="39"/>
      <c r="AT81" s="39"/>
      <c r="AU81" s="39"/>
      <c r="AV81" s="39"/>
      <c r="AW81" s="39"/>
      <c r="AX81" s="39"/>
      <c r="AY81" s="39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9">
        <v>179930</v>
      </c>
      <c r="BS81" s="39"/>
      <c r="BT81" s="39"/>
      <c r="BU81" s="39"/>
      <c r="BV81" s="39"/>
      <c r="BW81" s="39"/>
      <c r="BX81" s="39"/>
      <c r="BY81" s="39"/>
      <c r="BZ81" s="39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9">
        <f t="shared" si="2"/>
        <v>179930</v>
      </c>
      <c r="CT81" s="39"/>
      <c r="CU81" s="39"/>
      <c r="CV81" s="39"/>
      <c r="CW81" s="39"/>
      <c r="CX81" s="39"/>
      <c r="CY81" s="39"/>
      <c r="CZ81" s="39"/>
      <c r="DA81" s="39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</row>
    <row r="82" spans="1:123" ht="15.75">
      <c r="A82" s="38" t="s">
        <v>93</v>
      </c>
      <c r="B82" s="38"/>
      <c r="C82" s="38"/>
      <c r="D82" s="38"/>
      <c r="E82" s="38"/>
      <c r="F82" s="38"/>
      <c r="G82" s="38"/>
      <c r="H82" s="38" t="s">
        <v>94</v>
      </c>
      <c r="I82" s="38"/>
      <c r="J82" s="38"/>
      <c r="K82" s="38"/>
      <c r="L82" s="38"/>
      <c r="M82" s="38"/>
      <c r="N82" s="38"/>
      <c r="O82" s="38" t="s">
        <v>114</v>
      </c>
      <c r="P82" s="38"/>
      <c r="Q82" s="38"/>
      <c r="R82" s="38"/>
      <c r="S82" s="38"/>
      <c r="T82" s="38"/>
      <c r="U82" s="38"/>
      <c r="V82" s="38" t="s">
        <v>96</v>
      </c>
      <c r="W82" s="38"/>
      <c r="X82" s="38"/>
      <c r="Y82" s="38"/>
      <c r="Z82" s="38"/>
      <c r="AA82" s="38"/>
      <c r="AB82" s="38"/>
      <c r="AC82" s="38"/>
      <c r="AD82" s="38" t="s">
        <v>119</v>
      </c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9">
        <v>0</v>
      </c>
      <c r="AR82" s="39"/>
      <c r="AS82" s="39"/>
      <c r="AT82" s="39"/>
      <c r="AU82" s="39"/>
      <c r="AV82" s="39"/>
      <c r="AW82" s="39"/>
      <c r="AX82" s="39"/>
      <c r="AY82" s="39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9">
        <v>10000</v>
      </c>
      <c r="BS82" s="39"/>
      <c r="BT82" s="39"/>
      <c r="BU82" s="39"/>
      <c r="BV82" s="39"/>
      <c r="BW82" s="39"/>
      <c r="BX82" s="39"/>
      <c r="BY82" s="39"/>
      <c r="BZ82" s="39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9">
        <f aca="true" t="shared" si="3" ref="CS82:CS87">BR82</f>
        <v>10000</v>
      </c>
      <c r="CT82" s="39"/>
      <c r="CU82" s="39"/>
      <c r="CV82" s="39"/>
      <c r="CW82" s="39"/>
      <c r="CX82" s="39"/>
      <c r="CY82" s="39"/>
      <c r="CZ82" s="39"/>
      <c r="DA82" s="39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</row>
    <row r="83" spans="1:123" ht="15.75">
      <c r="A83" s="38" t="s">
        <v>93</v>
      </c>
      <c r="B83" s="38"/>
      <c r="C83" s="38"/>
      <c r="D83" s="38"/>
      <c r="E83" s="38"/>
      <c r="F83" s="38"/>
      <c r="G83" s="38"/>
      <c r="H83" s="38" t="s">
        <v>94</v>
      </c>
      <c r="I83" s="38"/>
      <c r="J83" s="38"/>
      <c r="K83" s="38"/>
      <c r="L83" s="38"/>
      <c r="M83" s="38"/>
      <c r="N83" s="38"/>
      <c r="O83" s="38" t="s">
        <v>114</v>
      </c>
      <c r="P83" s="38"/>
      <c r="Q83" s="38"/>
      <c r="R83" s="38"/>
      <c r="S83" s="38"/>
      <c r="T83" s="38"/>
      <c r="U83" s="38"/>
      <c r="V83" s="38" t="s">
        <v>96</v>
      </c>
      <c r="W83" s="38"/>
      <c r="X83" s="38"/>
      <c r="Y83" s="38"/>
      <c r="Z83" s="38"/>
      <c r="AA83" s="38"/>
      <c r="AB83" s="38"/>
      <c r="AC83" s="38"/>
      <c r="AD83" s="38" t="s">
        <v>109</v>
      </c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9">
        <v>32000</v>
      </c>
      <c r="AR83" s="39"/>
      <c r="AS83" s="39"/>
      <c r="AT83" s="39"/>
      <c r="AU83" s="39"/>
      <c r="AV83" s="39"/>
      <c r="AW83" s="39"/>
      <c r="AX83" s="39"/>
      <c r="AY83" s="39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9">
        <f>AQ83</f>
        <v>32000</v>
      </c>
      <c r="BS83" s="39"/>
      <c r="BT83" s="39"/>
      <c r="BU83" s="39"/>
      <c r="BV83" s="39"/>
      <c r="BW83" s="39"/>
      <c r="BX83" s="39"/>
      <c r="BY83" s="39"/>
      <c r="BZ83" s="39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9">
        <f t="shared" si="3"/>
        <v>32000</v>
      </c>
      <c r="CT83" s="39"/>
      <c r="CU83" s="39"/>
      <c r="CV83" s="39"/>
      <c r="CW83" s="39"/>
      <c r="CX83" s="39"/>
      <c r="CY83" s="39"/>
      <c r="CZ83" s="39"/>
      <c r="DA83" s="39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</row>
    <row r="84" spans="1:123" ht="15.75">
      <c r="A84" s="38" t="s">
        <v>93</v>
      </c>
      <c r="B84" s="38"/>
      <c r="C84" s="38"/>
      <c r="D84" s="38"/>
      <c r="E84" s="38"/>
      <c r="F84" s="38"/>
      <c r="G84" s="38"/>
      <c r="H84" s="38" t="s">
        <v>94</v>
      </c>
      <c r="I84" s="38"/>
      <c r="J84" s="38"/>
      <c r="K84" s="38"/>
      <c r="L84" s="38"/>
      <c r="M84" s="38"/>
      <c r="N84" s="38"/>
      <c r="O84" s="38" t="s">
        <v>114</v>
      </c>
      <c r="P84" s="38"/>
      <c r="Q84" s="38"/>
      <c r="R84" s="38"/>
      <c r="S84" s="38"/>
      <c r="T84" s="38"/>
      <c r="U84" s="38"/>
      <c r="V84" s="38" t="s">
        <v>96</v>
      </c>
      <c r="W84" s="38"/>
      <c r="X84" s="38"/>
      <c r="Y84" s="38"/>
      <c r="Z84" s="38"/>
      <c r="AA84" s="38"/>
      <c r="AB84" s="38"/>
      <c r="AC84" s="38"/>
      <c r="AD84" s="38" t="s">
        <v>120</v>
      </c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>
        <v>2265</v>
      </c>
      <c r="AR84" s="39"/>
      <c r="AS84" s="39"/>
      <c r="AT84" s="39"/>
      <c r="AU84" s="39"/>
      <c r="AV84" s="39"/>
      <c r="AW84" s="39"/>
      <c r="AX84" s="39"/>
      <c r="AY84" s="39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9">
        <v>6000</v>
      </c>
      <c r="BS84" s="39"/>
      <c r="BT84" s="39"/>
      <c r="BU84" s="39"/>
      <c r="BV84" s="39"/>
      <c r="BW84" s="39"/>
      <c r="BX84" s="39"/>
      <c r="BY84" s="39"/>
      <c r="BZ84" s="39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9">
        <f t="shared" si="3"/>
        <v>6000</v>
      </c>
      <c r="CT84" s="39"/>
      <c r="CU84" s="39"/>
      <c r="CV84" s="39"/>
      <c r="CW84" s="39"/>
      <c r="CX84" s="39"/>
      <c r="CY84" s="39"/>
      <c r="CZ84" s="39"/>
      <c r="DA84" s="39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</row>
    <row r="85" spans="1:123" ht="15.75">
      <c r="A85" s="38" t="s">
        <v>93</v>
      </c>
      <c r="B85" s="38"/>
      <c r="C85" s="38"/>
      <c r="D85" s="38"/>
      <c r="E85" s="38"/>
      <c r="F85" s="38"/>
      <c r="G85" s="38"/>
      <c r="H85" s="38" t="s">
        <v>94</v>
      </c>
      <c r="I85" s="38"/>
      <c r="J85" s="38"/>
      <c r="K85" s="38"/>
      <c r="L85" s="38"/>
      <c r="M85" s="38"/>
      <c r="N85" s="38"/>
      <c r="O85" s="38" t="s">
        <v>114</v>
      </c>
      <c r="P85" s="38"/>
      <c r="Q85" s="38"/>
      <c r="R85" s="38"/>
      <c r="S85" s="38"/>
      <c r="T85" s="38"/>
      <c r="U85" s="38"/>
      <c r="V85" s="38" t="s">
        <v>167</v>
      </c>
      <c r="W85" s="38"/>
      <c r="X85" s="38"/>
      <c r="Y85" s="38"/>
      <c r="Z85" s="38"/>
      <c r="AA85" s="38"/>
      <c r="AB85" s="38"/>
      <c r="AC85" s="38"/>
      <c r="AD85" s="38" t="s">
        <v>144</v>
      </c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9">
        <v>3000</v>
      </c>
      <c r="AR85" s="39"/>
      <c r="AS85" s="39"/>
      <c r="AT85" s="39"/>
      <c r="AU85" s="39"/>
      <c r="AV85" s="39"/>
      <c r="AW85" s="39"/>
      <c r="AX85" s="39"/>
      <c r="AY85" s="39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9">
        <v>0</v>
      </c>
      <c r="BS85" s="39"/>
      <c r="BT85" s="39"/>
      <c r="BU85" s="39"/>
      <c r="BV85" s="39"/>
      <c r="BW85" s="39"/>
      <c r="BX85" s="39"/>
      <c r="BY85" s="39"/>
      <c r="BZ85" s="39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9">
        <f t="shared" si="3"/>
        <v>0</v>
      </c>
      <c r="CT85" s="39"/>
      <c r="CU85" s="39"/>
      <c r="CV85" s="39"/>
      <c r="CW85" s="39"/>
      <c r="CX85" s="39"/>
      <c r="CY85" s="39"/>
      <c r="CZ85" s="39"/>
      <c r="DA85" s="39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</row>
    <row r="86" spans="1:123" ht="15.75">
      <c r="A86" s="37" t="s">
        <v>51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8" t="s">
        <v>112</v>
      </c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6">
        <f>AQ72+AQ73+AQ74+AQ75+AQ76+AQ77+AQ78+AQ79+AQ80+AQ81+AQ82+AQ83+AQ84+AQ85</f>
        <v>10060724.16</v>
      </c>
      <c r="AR86" s="36"/>
      <c r="AS86" s="36"/>
      <c r="AT86" s="36"/>
      <c r="AU86" s="36"/>
      <c r="AV86" s="36"/>
      <c r="AW86" s="36"/>
      <c r="AX86" s="36"/>
      <c r="AY86" s="36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>
        <f>BR72+BR73+BR74+BR75+BR76+BR77+BR78+BR79+BR80+BR81+BR82+BR83+BR84</f>
        <v>11050808</v>
      </c>
      <c r="BS86" s="36"/>
      <c r="BT86" s="36"/>
      <c r="BU86" s="36"/>
      <c r="BV86" s="36"/>
      <c r="BW86" s="36"/>
      <c r="BX86" s="36"/>
      <c r="BY86" s="36"/>
      <c r="BZ86" s="36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6">
        <f t="shared" si="3"/>
        <v>11050808</v>
      </c>
      <c r="CT86" s="36"/>
      <c r="CU86" s="36"/>
      <c r="CV86" s="36"/>
      <c r="CW86" s="36"/>
      <c r="CX86" s="36"/>
      <c r="CY86" s="36"/>
      <c r="CZ86" s="36"/>
      <c r="DA86" s="36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</row>
    <row r="87" spans="1:123" ht="15.75">
      <c r="A87" s="38" t="s">
        <v>93</v>
      </c>
      <c r="B87" s="38"/>
      <c r="C87" s="38"/>
      <c r="D87" s="38"/>
      <c r="E87" s="38"/>
      <c r="F87" s="38"/>
      <c r="G87" s="38"/>
      <c r="H87" s="38" t="s">
        <v>121</v>
      </c>
      <c r="I87" s="38"/>
      <c r="J87" s="38"/>
      <c r="K87" s="38"/>
      <c r="L87" s="38"/>
      <c r="M87" s="38"/>
      <c r="N87" s="38"/>
      <c r="O87" s="38" t="s">
        <v>114</v>
      </c>
      <c r="P87" s="38"/>
      <c r="Q87" s="38"/>
      <c r="R87" s="38"/>
      <c r="S87" s="38"/>
      <c r="T87" s="38"/>
      <c r="U87" s="38"/>
      <c r="V87" s="38" t="s">
        <v>101</v>
      </c>
      <c r="W87" s="38"/>
      <c r="X87" s="38"/>
      <c r="Y87" s="38"/>
      <c r="Z87" s="38"/>
      <c r="AA87" s="38"/>
      <c r="AB87" s="38"/>
      <c r="AC87" s="38"/>
      <c r="AD87" s="38" t="s">
        <v>102</v>
      </c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9">
        <v>183696</v>
      </c>
      <c r="AR87" s="39"/>
      <c r="AS87" s="39"/>
      <c r="AT87" s="39"/>
      <c r="AU87" s="39"/>
      <c r="AV87" s="39"/>
      <c r="AW87" s="39"/>
      <c r="AX87" s="39"/>
      <c r="AY87" s="39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9">
        <f>AQ87</f>
        <v>183696</v>
      </c>
      <c r="BS87" s="39"/>
      <c r="BT87" s="39"/>
      <c r="BU87" s="39"/>
      <c r="BV87" s="39"/>
      <c r="BW87" s="39"/>
      <c r="BX87" s="39"/>
      <c r="BY87" s="39"/>
      <c r="BZ87" s="39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9">
        <f t="shared" si="3"/>
        <v>183696</v>
      </c>
      <c r="CT87" s="39"/>
      <c r="CU87" s="39"/>
      <c r="CV87" s="39"/>
      <c r="CW87" s="39"/>
      <c r="CX87" s="39"/>
      <c r="CY87" s="39"/>
      <c r="CZ87" s="39"/>
      <c r="DA87" s="39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</row>
    <row r="88" spans="1:123" ht="15.75">
      <c r="A88" s="38" t="s">
        <v>93</v>
      </c>
      <c r="B88" s="38"/>
      <c r="C88" s="38"/>
      <c r="D88" s="38"/>
      <c r="E88" s="38"/>
      <c r="F88" s="38"/>
      <c r="G88" s="38"/>
      <c r="H88" s="38" t="s">
        <v>121</v>
      </c>
      <c r="I88" s="38"/>
      <c r="J88" s="38"/>
      <c r="K88" s="38"/>
      <c r="L88" s="38"/>
      <c r="M88" s="38"/>
      <c r="N88" s="38"/>
      <c r="O88" s="38" t="s">
        <v>114</v>
      </c>
      <c r="P88" s="38"/>
      <c r="Q88" s="38"/>
      <c r="R88" s="38"/>
      <c r="S88" s="38"/>
      <c r="T88" s="38"/>
      <c r="U88" s="38"/>
      <c r="V88" s="38" t="s">
        <v>104</v>
      </c>
      <c r="W88" s="38"/>
      <c r="X88" s="38"/>
      <c r="Y88" s="38"/>
      <c r="Z88" s="38"/>
      <c r="AA88" s="38"/>
      <c r="AB88" s="38"/>
      <c r="AC88" s="38"/>
      <c r="AD88" s="38" t="s">
        <v>105</v>
      </c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9">
        <v>55476</v>
      </c>
      <c r="AR88" s="39"/>
      <c r="AS88" s="39"/>
      <c r="AT88" s="39"/>
      <c r="AU88" s="39"/>
      <c r="AV88" s="39"/>
      <c r="AW88" s="39"/>
      <c r="AX88" s="39"/>
      <c r="AY88" s="39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9">
        <f>AQ88</f>
        <v>55476</v>
      </c>
      <c r="BS88" s="39"/>
      <c r="BT88" s="39"/>
      <c r="BU88" s="39"/>
      <c r="BV88" s="39"/>
      <c r="BW88" s="39"/>
      <c r="BX88" s="39"/>
      <c r="BY88" s="39"/>
      <c r="BZ88" s="39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9">
        <f aca="true" t="shared" si="4" ref="CS88:CS98">BR88</f>
        <v>55476</v>
      </c>
      <c r="CT88" s="39"/>
      <c r="CU88" s="39"/>
      <c r="CV88" s="39"/>
      <c r="CW88" s="39"/>
      <c r="CX88" s="39"/>
      <c r="CY88" s="39"/>
      <c r="CZ88" s="39"/>
      <c r="DA88" s="39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</row>
    <row r="89" spans="1:123" ht="15.75">
      <c r="A89" s="37" t="s">
        <v>51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 t="s">
        <v>112</v>
      </c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6">
        <f>AQ87+AQ88</f>
        <v>239172</v>
      </c>
      <c r="AR89" s="36"/>
      <c r="AS89" s="36"/>
      <c r="AT89" s="36"/>
      <c r="AU89" s="36"/>
      <c r="AV89" s="36"/>
      <c r="AW89" s="36"/>
      <c r="AX89" s="36"/>
      <c r="AY89" s="36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6">
        <f>BR87+BR88</f>
        <v>239172</v>
      </c>
      <c r="BS89" s="36"/>
      <c r="BT89" s="36"/>
      <c r="BU89" s="36"/>
      <c r="BV89" s="36"/>
      <c r="BW89" s="36"/>
      <c r="BX89" s="36"/>
      <c r="BY89" s="36"/>
      <c r="BZ89" s="36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6">
        <f t="shared" si="4"/>
        <v>239172</v>
      </c>
      <c r="CT89" s="36"/>
      <c r="CU89" s="36"/>
      <c r="CV89" s="36"/>
      <c r="CW89" s="36"/>
      <c r="CX89" s="36"/>
      <c r="CY89" s="36"/>
      <c r="CZ89" s="36"/>
      <c r="DA89" s="36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</row>
    <row r="90" spans="1:123" ht="15.75">
      <c r="A90" s="46" t="s">
        <v>93</v>
      </c>
      <c r="B90" s="47"/>
      <c r="C90" s="47"/>
      <c r="D90" s="47"/>
      <c r="E90" s="47"/>
      <c r="F90" s="47"/>
      <c r="G90" s="48"/>
      <c r="H90" s="46" t="s">
        <v>93</v>
      </c>
      <c r="I90" s="47"/>
      <c r="J90" s="47"/>
      <c r="K90" s="47"/>
      <c r="L90" s="47"/>
      <c r="M90" s="47"/>
      <c r="N90" s="48"/>
      <c r="O90" s="46" t="s">
        <v>95</v>
      </c>
      <c r="P90" s="47"/>
      <c r="Q90" s="47"/>
      <c r="R90" s="47"/>
      <c r="S90" s="47"/>
      <c r="T90" s="47"/>
      <c r="U90" s="48"/>
      <c r="V90" s="46" t="s">
        <v>96</v>
      </c>
      <c r="W90" s="47"/>
      <c r="X90" s="47"/>
      <c r="Y90" s="47"/>
      <c r="Z90" s="47"/>
      <c r="AA90" s="47"/>
      <c r="AB90" s="47"/>
      <c r="AC90" s="48"/>
      <c r="AD90" s="46" t="s">
        <v>97</v>
      </c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8"/>
      <c r="AQ90" s="43">
        <v>0</v>
      </c>
      <c r="AR90" s="44"/>
      <c r="AS90" s="44"/>
      <c r="AT90" s="44"/>
      <c r="AU90" s="44"/>
      <c r="AV90" s="44"/>
      <c r="AW90" s="44"/>
      <c r="AX90" s="44"/>
      <c r="AY90" s="45"/>
      <c r="AZ90" s="40"/>
      <c r="BA90" s="41"/>
      <c r="BB90" s="41"/>
      <c r="BC90" s="41"/>
      <c r="BD90" s="41"/>
      <c r="BE90" s="41"/>
      <c r="BF90" s="41"/>
      <c r="BG90" s="41"/>
      <c r="BH90" s="42"/>
      <c r="BI90" s="40"/>
      <c r="BJ90" s="41"/>
      <c r="BK90" s="41"/>
      <c r="BL90" s="41"/>
      <c r="BM90" s="41"/>
      <c r="BN90" s="41"/>
      <c r="BO90" s="41"/>
      <c r="BP90" s="41"/>
      <c r="BQ90" s="42"/>
      <c r="BR90" s="43">
        <v>0</v>
      </c>
      <c r="BS90" s="44"/>
      <c r="BT90" s="44"/>
      <c r="BU90" s="44"/>
      <c r="BV90" s="44"/>
      <c r="BW90" s="44"/>
      <c r="BX90" s="44"/>
      <c r="BY90" s="44"/>
      <c r="BZ90" s="45"/>
      <c r="CA90" s="40"/>
      <c r="CB90" s="41"/>
      <c r="CC90" s="41"/>
      <c r="CD90" s="41"/>
      <c r="CE90" s="41"/>
      <c r="CF90" s="41"/>
      <c r="CG90" s="41"/>
      <c r="CH90" s="41"/>
      <c r="CI90" s="42"/>
      <c r="CJ90" s="40"/>
      <c r="CK90" s="41"/>
      <c r="CL90" s="41"/>
      <c r="CM90" s="41"/>
      <c r="CN90" s="41"/>
      <c r="CO90" s="41"/>
      <c r="CP90" s="41"/>
      <c r="CQ90" s="41"/>
      <c r="CR90" s="42"/>
      <c r="CS90" s="43">
        <f>BR90</f>
        <v>0</v>
      </c>
      <c r="CT90" s="44"/>
      <c r="CU90" s="44"/>
      <c r="CV90" s="44"/>
      <c r="CW90" s="44"/>
      <c r="CX90" s="44"/>
      <c r="CY90" s="44"/>
      <c r="CZ90" s="44"/>
      <c r="DA90" s="45"/>
      <c r="DB90" s="40"/>
      <c r="DC90" s="41"/>
      <c r="DD90" s="41"/>
      <c r="DE90" s="41"/>
      <c r="DF90" s="41"/>
      <c r="DG90" s="41"/>
      <c r="DH90" s="41"/>
      <c r="DI90" s="41"/>
      <c r="DJ90" s="42"/>
      <c r="DK90" s="40"/>
      <c r="DL90" s="41"/>
      <c r="DM90" s="41"/>
      <c r="DN90" s="41"/>
      <c r="DO90" s="41"/>
      <c r="DP90" s="41"/>
      <c r="DQ90" s="41"/>
      <c r="DR90" s="41"/>
      <c r="DS90" s="42"/>
    </row>
    <row r="91" spans="1:123" ht="15.75">
      <c r="A91" s="37" t="s">
        <v>51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 t="s">
        <v>112</v>
      </c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6">
        <f>AQ90</f>
        <v>0</v>
      </c>
      <c r="AR91" s="36"/>
      <c r="AS91" s="36"/>
      <c r="AT91" s="36"/>
      <c r="AU91" s="36"/>
      <c r="AV91" s="36"/>
      <c r="AW91" s="36"/>
      <c r="AX91" s="36"/>
      <c r="AY91" s="36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>
        <f>BR90</f>
        <v>0</v>
      </c>
      <c r="BS91" s="36"/>
      <c r="BT91" s="36"/>
      <c r="BU91" s="36"/>
      <c r="BV91" s="36"/>
      <c r="BW91" s="36"/>
      <c r="BX91" s="36"/>
      <c r="BY91" s="36"/>
      <c r="BZ91" s="36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6">
        <f>BR91</f>
        <v>0</v>
      </c>
      <c r="CT91" s="36"/>
      <c r="CU91" s="36"/>
      <c r="CV91" s="36"/>
      <c r="CW91" s="36"/>
      <c r="CX91" s="36"/>
      <c r="CY91" s="36"/>
      <c r="CZ91" s="36"/>
      <c r="DA91" s="36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</row>
    <row r="92" spans="1:123" ht="15.75">
      <c r="A92" s="46" t="s">
        <v>93</v>
      </c>
      <c r="B92" s="47"/>
      <c r="C92" s="47"/>
      <c r="D92" s="47"/>
      <c r="E92" s="47"/>
      <c r="F92" s="47"/>
      <c r="G92" s="48"/>
      <c r="H92" s="46" t="s">
        <v>93</v>
      </c>
      <c r="I92" s="47"/>
      <c r="J92" s="47"/>
      <c r="K92" s="47"/>
      <c r="L92" s="47"/>
      <c r="M92" s="47"/>
      <c r="N92" s="48"/>
      <c r="O92" s="46" t="s">
        <v>166</v>
      </c>
      <c r="P92" s="47"/>
      <c r="Q92" s="47"/>
      <c r="R92" s="47"/>
      <c r="S92" s="47"/>
      <c r="T92" s="47"/>
      <c r="U92" s="48"/>
      <c r="V92" s="46" t="s">
        <v>96</v>
      </c>
      <c r="W92" s="47"/>
      <c r="X92" s="47"/>
      <c r="Y92" s="47"/>
      <c r="Z92" s="47"/>
      <c r="AA92" s="47"/>
      <c r="AB92" s="47"/>
      <c r="AC92" s="48"/>
      <c r="AD92" s="46" t="s">
        <v>97</v>
      </c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8"/>
      <c r="AQ92" s="43">
        <v>0</v>
      </c>
      <c r="AR92" s="44"/>
      <c r="AS92" s="44"/>
      <c r="AT92" s="44"/>
      <c r="AU92" s="44"/>
      <c r="AV92" s="44"/>
      <c r="AW92" s="44"/>
      <c r="AX92" s="44"/>
      <c r="AY92" s="45"/>
      <c r="AZ92" s="40"/>
      <c r="BA92" s="41"/>
      <c r="BB92" s="41"/>
      <c r="BC92" s="41"/>
      <c r="BD92" s="41"/>
      <c r="BE92" s="41"/>
      <c r="BF92" s="41"/>
      <c r="BG92" s="41"/>
      <c r="BH92" s="42"/>
      <c r="BI92" s="40"/>
      <c r="BJ92" s="41"/>
      <c r="BK92" s="41"/>
      <c r="BL92" s="41"/>
      <c r="BM92" s="41"/>
      <c r="BN92" s="41"/>
      <c r="BO92" s="41"/>
      <c r="BP92" s="41"/>
      <c r="BQ92" s="42"/>
      <c r="BR92" s="43">
        <v>0</v>
      </c>
      <c r="BS92" s="44"/>
      <c r="BT92" s="44"/>
      <c r="BU92" s="44"/>
      <c r="BV92" s="44"/>
      <c r="BW92" s="44"/>
      <c r="BX92" s="44"/>
      <c r="BY92" s="44"/>
      <c r="BZ92" s="45"/>
      <c r="CA92" s="40"/>
      <c r="CB92" s="41"/>
      <c r="CC92" s="41"/>
      <c r="CD92" s="41"/>
      <c r="CE92" s="41"/>
      <c r="CF92" s="41"/>
      <c r="CG92" s="41"/>
      <c r="CH92" s="41"/>
      <c r="CI92" s="42"/>
      <c r="CJ92" s="40"/>
      <c r="CK92" s="41"/>
      <c r="CL92" s="41"/>
      <c r="CM92" s="41"/>
      <c r="CN92" s="41"/>
      <c r="CO92" s="41"/>
      <c r="CP92" s="41"/>
      <c r="CQ92" s="41"/>
      <c r="CR92" s="42"/>
      <c r="CS92" s="43">
        <f>BR92</f>
        <v>0</v>
      </c>
      <c r="CT92" s="44"/>
      <c r="CU92" s="44"/>
      <c r="CV92" s="44"/>
      <c r="CW92" s="44"/>
      <c r="CX92" s="44"/>
      <c r="CY92" s="44"/>
      <c r="CZ92" s="44"/>
      <c r="DA92" s="45"/>
      <c r="DB92" s="40"/>
      <c r="DC92" s="41"/>
      <c r="DD92" s="41"/>
      <c r="DE92" s="41"/>
      <c r="DF92" s="41"/>
      <c r="DG92" s="41"/>
      <c r="DH92" s="41"/>
      <c r="DI92" s="41"/>
      <c r="DJ92" s="42"/>
      <c r="DK92" s="40"/>
      <c r="DL92" s="41"/>
      <c r="DM92" s="41"/>
      <c r="DN92" s="41"/>
      <c r="DO92" s="41"/>
      <c r="DP92" s="41"/>
      <c r="DQ92" s="41"/>
      <c r="DR92" s="41"/>
      <c r="DS92" s="42"/>
    </row>
    <row r="93" spans="1:123" ht="15.75">
      <c r="A93" s="93" t="s">
        <v>51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5"/>
      <c r="AD93" s="46" t="s">
        <v>112</v>
      </c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 s="49">
        <f>AQ92</f>
        <v>0</v>
      </c>
      <c r="AR93" s="50"/>
      <c r="AS93" s="50"/>
      <c r="AT93" s="50"/>
      <c r="AU93" s="50"/>
      <c r="AV93" s="50"/>
      <c r="AW93" s="50"/>
      <c r="AX93" s="50"/>
      <c r="AY93" s="51"/>
      <c r="AZ93" s="40"/>
      <c r="BA93" s="41"/>
      <c r="BB93" s="41"/>
      <c r="BC93" s="41"/>
      <c r="BD93" s="41"/>
      <c r="BE93" s="41"/>
      <c r="BF93" s="41"/>
      <c r="BG93" s="41"/>
      <c r="BH93" s="42"/>
      <c r="BI93" s="40"/>
      <c r="BJ93" s="41"/>
      <c r="BK93" s="41"/>
      <c r="BL93" s="41"/>
      <c r="BM93" s="41"/>
      <c r="BN93" s="41"/>
      <c r="BO93" s="41"/>
      <c r="BP93" s="41"/>
      <c r="BQ93" s="42"/>
      <c r="BR93" s="49">
        <f>BR90+BR92</f>
        <v>0</v>
      </c>
      <c r="BS93" s="50"/>
      <c r="BT93" s="50"/>
      <c r="BU93" s="50"/>
      <c r="BV93" s="50"/>
      <c r="BW93" s="50"/>
      <c r="BX93" s="50"/>
      <c r="BY93" s="50"/>
      <c r="BZ93" s="51"/>
      <c r="CA93" s="40"/>
      <c r="CB93" s="41"/>
      <c r="CC93" s="41"/>
      <c r="CD93" s="41"/>
      <c r="CE93" s="41"/>
      <c r="CF93" s="41"/>
      <c r="CG93" s="41"/>
      <c r="CH93" s="41"/>
      <c r="CI93" s="42"/>
      <c r="CJ93" s="40"/>
      <c r="CK93" s="41"/>
      <c r="CL93" s="41"/>
      <c r="CM93" s="41"/>
      <c r="CN93" s="41"/>
      <c r="CO93" s="41"/>
      <c r="CP93" s="41"/>
      <c r="CQ93" s="41"/>
      <c r="CR93" s="42"/>
      <c r="CS93" s="49">
        <f>BR93</f>
        <v>0</v>
      </c>
      <c r="CT93" s="50"/>
      <c r="CU93" s="50"/>
      <c r="CV93" s="50"/>
      <c r="CW93" s="50"/>
      <c r="CX93" s="50"/>
      <c r="CY93" s="50"/>
      <c r="CZ93" s="50"/>
      <c r="DA93" s="51"/>
      <c r="DB93" s="40"/>
      <c r="DC93" s="41"/>
      <c r="DD93" s="41"/>
      <c r="DE93" s="41"/>
      <c r="DF93" s="41"/>
      <c r="DG93" s="41"/>
      <c r="DH93" s="41"/>
      <c r="DI93" s="41"/>
      <c r="DJ93" s="42"/>
      <c r="DK93" s="40"/>
      <c r="DL93" s="41"/>
      <c r="DM93" s="41"/>
      <c r="DN93" s="41"/>
      <c r="DO93" s="41"/>
      <c r="DP93" s="41"/>
      <c r="DQ93" s="41"/>
      <c r="DR93" s="41"/>
      <c r="DS93" s="42"/>
    </row>
    <row r="94" spans="1:123" ht="15.75">
      <c r="A94" s="38" t="s">
        <v>99</v>
      </c>
      <c r="B94" s="38"/>
      <c r="C94" s="38"/>
      <c r="D94" s="38"/>
      <c r="E94" s="38"/>
      <c r="F94" s="38"/>
      <c r="G94" s="38"/>
      <c r="H94" s="38" t="s">
        <v>121</v>
      </c>
      <c r="I94" s="38"/>
      <c r="J94" s="38"/>
      <c r="K94" s="38"/>
      <c r="L94" s="38"/>
      <c r="M94" s="38"/>
      <c r="N94" s="38"/>
      <c r="O94" s="38" t="s">
        <v>122</v>
      </c>
      <c r="P94" s="38"/>
      <c r="Q94" s="38"/>
      <c r="R94" s="38"/>
      <c r="S94" s="38"/>
      <c r="T94" s="38"/>
      <c r="U94" s="38"/>
      <c r="V94" s="38" t="s">
        <v>101</v>
      </c>
      <c r="W94" s="38"/>
      <c r="X94" s="38"/>
      <c r="Y94" s="38"/>
      <c r="Z94" s="38"/>
      <c r="AA94" s="38"/>
      <c r="AB94" s="38"/>
      <c r="AC94" s="38"/>
      <c r="AD94" s="38" t="s">
        <v>102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9">
        <v>51488</v>
      </c>
      <c r="AR94" s="39"/>
      <c r="AS94" s="39"/>
      <c r="AT94" s="39"/>
      <c r="AU94" s="39"/>
      <c r="AV94" s="39"/>
      <c r="AW94" s="39"/>
      <c r="AX94" s="39"/>
      <c r="AY94" s="39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9">
        <f>AQ94</f>
        <v>51488</v>
      </c>
      <c r="BS94" s="39"/>
      <c r="BT94" s="39"/>
      <c r="BU94" s="39"/>
      <c r="BV94" s="39"/>
      <c r="BW94" s="39"/>
      <c r="BX94" s="39"/>
      <c r="BY94" s="39"/>
      <c r="BZ94" s="39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9">
        <f t="shared" si="4"/>
        <v>51488</v>
      </c>
      <c r="CT94" s="39"/>
      <c r="CU94" s="39"/>
      <c r="CV94" s="39"/>
      <c r="CW94" s="39"/>
      <c r="CX94" s="39"/>
      <c r="CY94" s="39"/>
      <c r="CZ94" s="39"/>
      <c r="DA94" s="39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</row>
    <row r="95" spans="1:123" ht="15.75">
      <c r="A95" s="38" t="s">
        <v>99</v>
      </c>
      <c r="B95" s="38"/>
      <c r="C95" s="38"/>
      <c r="D95" s="38"/>
      <c r="E95" s="38"/>
      <c r="F95" s="38"/>
      <c r="G95" s="38"/>
      <c r="H95" s="38" t="s">
        <v>121</v>
      </c>
      <c r="I95" s="38"/>
      <c r="J95" s="38"/>
      <c r="K95" s="38"/>
      <c r="L95" s="38"/>
      <c r="M95" s="38"/>
      <c r="N95" s="38"/>
      <c r="O95" s="38" t="s">
        <v>122</v>
      </c>
      <c r="P95" s="38"/>
      <c r="Q95" s="38"/>
      <c r="R95" s="38"/>
      <c r="S95" s="38"/>
      <c r="T95" s="38"/>
      <c r="U95" s="38"/>
      <c r="V95" s="38" t="s">
        <v>104</v>
      </c>
      <c r="W95" s="38"/>
      <c r="X95" s="38"/>
      <c r="Y95" s="38"/>
      <c r="Z95" s="38"/>
      <c r="AA95" s="38"/>
      <c r="AB95" s="38"/>
      <c r="AC95" s="38"/>
      <c r="AD95" s="38" t="s">
        <v>105</v>
      </c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>
        <v>15549</v>
      </c>
      <c r="AR95" s="39"/>
      <c r="AS95" s="39"/>
      <c r="AT95" s="39"/>
      <c r="AU95" s="39"/>
      <c r="AV95" s="39"/>
      <c r="AW95" s="39"/>
      <c r="AX95" s="39"/>
      <c r="AY95" s="39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9">
        <f>AQ95</f>
        <v>15549</v>
      </c>
      <c r="BS95" s="39"/>
      <c r="BT95" s="39"/>
      <c r="BU95" s="39"/>
      <c r="BV95" s="39"/>
      <c r="BW95" s="39"/>
      <c r="BX95" s="39"/>
      <c r="BY95" s="39"/>
      <c r="BZ95" s="39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9">
        <f t="shared" si="4"/>
        <v>15549</v>
      </c>
      <c r="CT95" s="39"/>
      <c r="CU95" s="39"/>
      <c r="CV95" s="39"/>
      <c r="CW95" s="39"/>
      <c r="CX95" s="39"/>
      <c r="CY95" s="39"/>
      <c r="CZ95" s="39"/>
      <c r="DA95" s="39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</row>
    <row r="96" spans="1:123" ht="15.75">
      <c r="A96" s="38" t="s">
        <v>99</v>
      </c>
      <c r="B96" s="38"/>
      <c r="C96" s="38"/>
      <c r="D96" s="38"/>
      <c r="E96" s="38"/>
      <c r="F96" s="38"/>
      <c r="G96" s="38"/>
      <c r="H96" s="38" t="s">
        <v>121</v>
      </c>
      <c r="I96" s="38"/>
      <c r="J96" s="38"/>
      <c r="K96" s="38"/>
      <c r="L96" s="38"/>
      <c r="M96" s="38"/>
      <c r="N96" s="38"/>
      <c r="O96" s="38" t="s">
        <v>122</v>
      </c>
      <c r="P96" s="38"/>
      <c r="Q96" s="38"/>
      <c r="R96" s="38"/>
      <c r="S96" s="38"/>
      <c r="T96" s="38"/>
      <c r="U96" s="38"/>
      <c r="V96" s="38" t="s">
        <v>96</v>
      </c>
      <c r="W96" s="38"/>
      <c r="X96" s="38"/>
      <c r="Y96" s="38"/>
      <c r="Z96" s="38"/>
      <c r="AA96" s="38"/>
      <c r="AB96" s="38"/>
      <c r="AC96" s="38"/>
      <c r="AD96" s="38" t="s">
        <v>97</v>
      </c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9">
        <v>547568</v>
      </c>
      <c r="AR96" s="39"/>
      <c r="AS96" s="39"/>
      <c r="AT96" s="39"/>
      <c r="AU96" s="39"/>
      <c r="AV96" s="39"/>
      <c r="AW96" s="39"/>
      <c r="AX96" s="39"/>
      <c r="AY96" s="39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9">
        <f>AQ96</f>
        <v>547568</v>
      </c>
      <c r="BS96" s="39"/>
      <c r="BT96" s="39"/>
      <c r="BU96" s="39"/>
      <c r="BV96" s="39"/>
      <c r="BW96" s="39"/>
      <c r="BX96" s="39"/>
      <c r="BY96" s="39"/>
      <c r="BZ96" s="39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9">
        <f>BR96</f>
        <v>547568</v>
      </c>
      <c r="CT96" s="39"/>
      <c r="CU96" s="39"/>
      <c r="CV96" s="39"/>
      <c r="CW96" s="39"/>
      <c r="CX96" s="39"/>
      <c r="CY96" s="39"/>
      <c r="CZ96" s="39"/>
      <c r="DA96" s="39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</row>
    <row r="97" spans="1:123" ht="15.75">
      <c r="A97" s="38" t="s">
        <v>99</v>
      </c>
      <c r="B97" s="38"/>
      <c r="C97" s="38"/>
      <c r="D97" s="38"/>
      <c r="E97" s="38"/>
      <c r="F97" s="38"/>
      <c r="G97" s="38"/>
      <c r="H97" s="38" t="s">
        <v>121</v>
      </c>
      <c r="I97" s="38"/>
      <c r="J97" s="38"/>
      <c r="K97" s="38"/>
      <c r="L97" s="38"/>
      <c r="M97" s="38"/>
      <c r="N97" s="38"/>
      <c r="O97" s="38" t="s">
        <v>122</v>
      </c>
      <c r="P97" s="38"/>
      <c r="Q97" s="38"/>
      <c r="R97" s="38"/>
      <c r="S97" s="38"/>
      <c r="T97" s="38"/>
      <c r="U97" s="38"/>
      <c r="V97" s="38" t="s">
        <v>149</v>
      </c>
      <c r="W97" s="38"/>
      <c r="X97" s="38"/>
      <c r="Y97" s="38"/>
      <c r="Z97" s="38"/>
      <c r="AA97" s="38"/>
      <c r="AB97" s="38"/>
      <c r="AC97" s="38"/>
      <c r="AD97" s="38" t="s">
        <v>150</v>
      </c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9">
        <v>66895</v>
      </c>
      <c r="AR97" s="39"/>
      <c r="AS97" s="39"/>
      <c r="AT97" s="39"/>
      <c r="AU97" s="39"/>
      <c r="AV97" s="39"/>
      <c r="AW97" s="39"/>
      <c r="AX97" s="39"/>
      <c r="AY97" s="39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9">
        <f>AQ97</f>
        <v>66895</v>
      </c>
      <c r="BS97" s="39"/>
      <c r="BT97" s="39"/>
      <c r="BU97" s="39"/>
      <c r="BV97" s="39"/>
      <c r="BW97" s="39"/>
      <c r="BX97" s="39"/>
      <c r="BY97" s="39"/>
      <c r="BZ97" s="39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9">
        <f t="shared" si="4"/>
        <v>66895</v>
      </c>
      <c r="CT97" s="39"/>
      <c r="CU97" s="39"/>
      <c r="CV97" s="39"/>
      <c r="CW97" s="39"/>
      <c r="CX97" s="39"/>
      <c r="CY97" s="39"/>
      <c r="CZ97" s="39"/>
      <c r="DA97" s="39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</row>
    <row r="98" spans="1:123" ht="15.75">
      <c r="A98" s="37" t="s">
        <v>51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 t="s">
        <v>112</v>
      </c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6">
        <f>AQ94+AQ95+AQ96+AQ97</f>
        <v>681500</v>
      </c>
      <c r="AR98" s="36"/>
      <c r="AS98" s="36"/>
      <c r="AT98" s="36"/>
      <c r="AU98" s="36"/>
      <c r="AV98" s="36"/>
      <c r="AW98" s="36"/>
      <c r="AX98" s="36"/>
      <c r="AY98" s="36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6">
        <f>AQ98</f>
        <v>681500</v>
      </c>
      <c r="BS98" s="36"/>
      <c r="BT98" s="36"/>
      <c r="BU98" s="36"/>
      <c r="BV98" s="36"/>
      <c r="BW98" s="36"/>
      <c r="BX98" s="36"/>
      <c r="BY98" s="36"/>
      <c r="BZ98" s="36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6">
        <f t="shared" si="4"/>
        <v>681500</v>
      </c>
      <c r="CT98" s="36"/>
      <c r="CU98" s="36"/>
      <c r="CV98" s="36"/>
      <c r="CW98" s="36"/>
      <c r="CX98" s="36"/>
      <c r="CY98" s="36"/>
      <c r="CZ98" s="36"/>
      <c r="DA98" s="36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</row>
    <row r="99" spans="1:123" ht="26.25" customHeight="1">
      <c r="A99" s="38" t="s">
        <v>99</v>
      </c>
      <c r="B99" s="38"/>
      <c r="C99" s="38"/>
      <c r="D99" s="38"/>
      <c r="E99" s="38"/>
      <c r="F99" s="38"/>
      <c r="G99" s="38"/>
      <c r="H99" s="38" t="s">
        <v>121</v>
      </c>
      <c r="I99" s="38"/>
      <c r="J99" s="38"/>
      <c r="K99" s="38"/>
      <c r="L99" s="38"/>
      <c r="M99" s="38"/>
      <c r="N99" s="38"/>
      <c r="O99" s="38" t="s">
        <v>180</v>
      </c>
      <c r="P99" s="38"/>
      <c r="Q99" s="38"/>
      <c r="R99" s="38"/>
      <c r="S99" s="38"/>
      <c r="T99" s="38"/>
      <c r="U99" s="38"/>
      <c r="V99" s="38" t="s">
        <v>96</v>
      </c>
      <c r="W99" s="38"/>
      <c r="X99" s="38"/>
      <c r="Y99" s="38"/>
      <c r="Z99" s="38"/>
      <c r="AA99" s="38"/>
      <c r="AB99" s="38"/>
      <c r="AC99" s="38"/>
      <c r="AD99" s="53" t="s">
        <v>174</v>
      </c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39">
        <v>116983.38</v>
      </c>
      <c r="AR99" s="39"/>
      <c r="AS99" s="39"/>
      <c r="AT99" s="39"/>
      <c r="AU99" s="39"/>
      <c r="AV99" s="39"/>
      <c r="AW99" s="39"/>
      <c r="AX99" s="39"/>
      <c r="AY99" s="39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9">
        <v>0</v>
      </c>
      <c r="BS99" s="39"/>
      <c r="BT99" s="39"/>
      <c r="BU99" s="39"/>
      <c r="BV99" s="39"/>
      <c r="BW99" s="39"/>
      <c r="BX99" s="39"/>
      <c r="BY99" s="39"/>
      <c r="BZ99" s="39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9">
        <f>BR99</f>
        <v>0</v>
      </c>
      <c r="CT99" s="39"/>
      <c r="CU99" s="39"/>
      <c r="CV99" s="39"/>
      <c r="CW99" s="39"/>
      <c r="CX99" s="39"/>
      <c r="CY99" s="39"/>
      <c r="CZ99" s="39"/>
      <c r="DA99" s="39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</row>
    <row r="100" spans="1:123" ht="26.25" customHeight="1">
      <c r="A100" s="38" t="s">
        <v>99</v>
      </c>
      <c r="B100" s="38"/>
      <c r="C100" s="38"/>
      <c r="D100" s="38"/>
      <c r="E100" s="38"/>
      <c r="F100" s="38"/>
      <c r="G100" s="38"/>
      <c r="H100" s="38" t="s">
        <v>121</v>
      </c>
      <c r="I100" s="38"/>
      <c r="J100" s="38"/>
      <c r="K100" s="38"/>
      <c r="L100" s="38"/>
      <c r="M100" s="38"/>
      <c r="N100" s="38"/>
      <c r="O100" s="38" t="s">
        <v>180</v>
      </c>
      <c r="P100" s="38"/>
      <c r="Q100" s="38"/>
      <c r="R100" s="38"/>
      <c r="S100" s="38"/>
      <c r="T100" s="38"/>
      <c r="U100" s="38"/>
      <c r="V100" s="38" t="s">
        <v>96</v>
      </c>
      <c r="W100" s="38"/>
      <c r="X100" s="38"/>
      <c r="Y100" s="38"/>
      <c r="Z100" s="38"/>
      <c r="AA100" s="38"/>
      <c r="AB100" s="38"/>
      <c r="AC100" s="38"/>
      <c r="AD100" s="53" t="s">
        <v>175</v>
      </c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39">
        <v>38994.46</v>
      </c>
      <c r="AR100" s="39"/>
      <c r="AS100" s="39"/>
      <c r="AT100" s="39"/>
      <c r="AU100" s="39"/>
      <c r="AV100" s="39"/>
      <c r="AW100" s="39"/>
      <c r="AX100" s="39"/>
      <c r="AY100" s="39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9">
        <v>0</v>
      </c>
      <c r="BS100" s="39"/>
      <c r="BT100" s="39"/>
      <c r="BU100" s="39"/>
      <c r="BV100" s="39"/>
      <c r="BW100" s="39"/>
      <c r="BX100" s="39"/>
      <c r="BY100" s="39"/>
      <c r="BZ100" s="39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9">
        <f>BR100</f>
        <v>0</v>
      </c>
      <c r="CT100" s="39"/>
      <c r="CU100" s="39"/>
      <c r="CV100" s="39"/>
      <c r="CW100" s="39"/>
      <c r="CX100" s="39"/>
      <c r="CY100" s="39"/>
      <c r="CZ100" s="39"/>
      <c r="DA100" s="39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</row>
    <row r="101" spans="1:123" ht="26.25" customHeight="1">
      <c r="A101" s="38" t="s">
        <v>99</v>
      </c>
      <c r="B101" s="38"/>
      <c r="C101" s="38"/>
      <c r="D101" s="38"/>
      <c r="E101" s="38"/>
      <c r="F101" s="38"/>
      <c r="G101" s="38"/>
      <c r="H101" s="38" t="s">
        <v>121</v>
      </c>
      <c r="I101" s="38"/>
      <c r="J101" s="38"/>
      <c r="K101" s="38"/>
      <c r="L101" s="38"/>
      <c r="M101" s="38"/>
      <c r="N101" s="38"/>
      <c r="O101" s="38" t="s">
        <v>180</v>
      </c>
      <c r="P101" s="38"/>
      <c r="Q101" s="38"/>
      <c r="R101" s="38"/>
      <c r="S101" s="38"/>
      <c r="T101" s="38"/>
      <c r="U101" s="38"/>
      <c r="V101" s="38" t="s">
        <v>96</v>
      </c>
      <c r="W101" s="38"/>
      <c r="X101" s="38"/>
      <c r="Y101" s="38"/>
      <c r="Z101" s="38"/>
      <c r="AA101" s="38"/>
      <c r="AB101" s="38"/>
      <c r="AC101" s="38"/>
      <c r="AD101" s="53" t="s">
        <v>175</v>
      </c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39">
        <v>156</v>
      </c>
      <c r="AR101" s="39"/>
      <c r="AS101" s="39"/>
      <c r="AT101" s="39"/>
      <c r="AU101" s="39"/>
      <c r="AV101" s="39"/>
      <c r="AW101" s="39"/>
      <c r="AX101" s="39"/>
      <c r="AY101" s="39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9">
        <v>0</v>
      </c>
      <c r="BS101" s="39"/>
      <c r="BT101" s="39"/>
      <c r="BU101" s="39"/>
      <c r="BV101" s="39"/>
      <c r="BW101" s="39"/>
      <c r="BX101" s="39"/>
      <c r="BY101" s="39"/>
      <c r="BZ101" s="39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9">
        <f>BR101</f>
        <v>0</v>
      </c>
      <c r="CT101" s="39"/>
      <c r="CU101" s="39"/>
      <c r="CV101" s="39"/>
      <c r="CW101" s="39"/>
      <c r="CX101" s="39"/>
      <c r="CY101" s="39"/>
      <c r="CZ101" s="39"/>
      <c r="DA101" s="39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</row>
    <row r="102" spans="1:123" ht="15.75">
      <c r="A102" s="37" t="s">
        <v>51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 t="s">
        <v>112</v>
      </c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6">
        <f>SUM(AQ99:AQ101)</f>
        <v>156133.84</v>
      </c>
      <c r="AR102" s="36"/>
      <c r="AS102" s="36"/>
      <c r="AT102" s="36"/>
      <c r="AU102" s="36"/>
      <c r="AV102" s="36"/>
      <c r="AW102" s="36"/>
      <c r="AX102" s="36"/>
      <c r="AY102" s="36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6">
        <f>BR99+BR101</f>
        <v>0</v>
      </c>
      <c r="BS102" s="36"/>
      <c r="BT102" s="36"/>
      <c r="BU102" s="36"/>
      <c r="BV102" s="36"/>
      <c r="BW102" s="36"/>
      <c r="BX102" s="36"/>
      <c r="BY102" s="36"/>
      <c r="BZ102" s="36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6">
        <f>BR102</f>
        <v>0</v>
      </c>
      <c r="CT102" s="36"/>
      <c r="CU102" s="36"/>
      <c r="CV102" s="36"/>
      <c r="CW102" s="36"/>
      <c r="CX102" s="36"/>
      <c r="CY102" s="36"/>
      <c r="CZ102" s="36"/>
      <c r="DA102" s="36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</row>
    <row r="103" spans="1:123" ht="16.5" thickBot="1">
      <c r="A103" s="88" t="s">
        <v>52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9"/>
      <c r="AQ103" s="92">
        <f>AQ36+AQ39+AQ42+AQ45+BH46+AQ67+AQ69+AQ71+AQ49+AQ86+AQ89+AQ91+AQ93+AQ98+AQ102</f>
        <v>18545281.19</v>
      </c>
      <c r="AR103" s="91"/>
      <c r="AS103" s="91"/>
      <c r="AT103" s="91"/>
      <c r="AU103" s="91"/>
      <c r="AV103" s="91"/>
      <c r="AW103" s="91"/>
      <c r="AX103" s="91"/>
      <c r="AY103" s="91"/>
      <c r="AZ103" s="57" t="s">
        <v>53</v>
      </c>
      <c r="BA103" s="57"/>
      <c r="BB103" s="57"/>
      <c r="BC103" s="57"/>
      <c r="BD103" s="57"/>
      <c r="BE103" s="57"/>
      <c r="BF103" s="57"/>
      <c r="BG103" s="57"/>
      <c r="BH103" s="57"/>
      <c r="BI103" s="57" t="s">
        <v>53</v>
      </c>
      <c r="BJ103" s="57"/>
      <c r="BK103" s="57"/>
      <c r="BL103" s="57"/>
      <c r="BM103" s="57"/>
      <c r="BN103" s="57"/>
      <c r="BO103" s="57"/>
      <c r="BP103" s="57"/>
      <c r="BQ103" s="57"/>
      <c r="BR103" s="90">
        <f>BR36+BR42+BR45+BR67+BR71+BR49+BR69+BR86+BR89+BR91+BR98</f>
        <v>19846492</v>
      </c>
      <c r="BS103" s="91"/>
      <c r="BT103" s="91"/>
      <c r="BU103" s="91"/>
      <c r="BV103" s="91"/>
      <c r="BW103" s="91"/>
      <c r="BX103" s="91"/>
      <c r="BY103" s="91"/>
      <c r="BZ103" s="91"/>
      <c r="CA103" s="57" t="s">
        <v>53</v>
      </c>
      <c r="CB103" s="57"/>
      <c r="CC103" s="57"/>
      <c r="CD103" s="57"/>
      <c r="CE103" s="57"/>
      <c r="CF103" s="57"/>
      <c r="CG103" s="57"/>
      <c r="CH103" s="57"/>
      <c r="CI103" s="57"/>
      <c r="CJ103" s="57" t="s">
        <v>53</v>
      </c>
      <c r="CK103" s="57"/>
      <c r="CL103" s="57"/>
      <c r="CM103" s="57"/>
      <c r="CN103" s="57"/>
      <c r="CO103" s="57"/>
      <c r="CP103" s="57"/>
      <c r="CQ103" s="57"/>
      <c r="CR103" s="57"/>
      <c r="CS103" s="90">
        <f>BR103</f>
        <v>19846492</v>
      </c>
      <c r="CT103" s="90"/>
      <c r="CU103" s="90"/>
      <c r="CV103" s="90"/>
      <c r="CW103" s="90"/>
      <c r="CX103" s="90"/>
      <c r="CY103" s="90"/>
      <c r="CZ103" s="90"/>
      <c r="DA103" s="90"/>
      <c r="DB103" s="57" t="s">
        <v>53</v>
      </c>
      <c r="DC103" s="57"/>
      <c r="DD103" s="57"/>
      <c r="DE103" s="57"/>
      <c r="DF103" s="57"/>
      <c r="DG103" s="57"/>
      <c r="DH103" s="57"/>
      <c r="DI103" s="57"/>
      <c r="DJ103" s="57"/>
      <c r="DK103" s="57" t="s">
        <v>53</v>
      </c>
      <c r="DL103" s="57"/>
      <c r="DM103" s="57"/>
      <c r="DN103" s="57"/>
      <c r="DO103" s="57"/>
      <c r="DP103" s="57"/>
      <c r="DQ103" s="57"/>
      <c r="DR103" s="57"/>
      <c r="DS103" s="59"/>
    </row>
    <row r="104" spans="1:123" ht="15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</row>
    <row r="105" spans="1:123" ht="15.75">
      <c r="A105" s="24" t="s">
        <v>55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</row>
    <row r="106" spans="1:123" ht="15.75">
      <c r="A106" s="24" t="s">
        <v>56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</row>
    <row r="107" spans="1:123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</row>
  </sheetData>
  <sheetProtection/>
  <mergeCells count="1026">
    <mergeCell ref="CJ39:CR39"/>
    <mergeCell ref="CS39:DA39"/>
    <mergeCell ref="DB39:DJ39"/>
    <mergeCell ref="DK39:DS39"/>
    <mergeCell ref="A93:AC93"/>
    <mergeCell ref="O90:U90"/>
    <mergeCell ref="H90:N90"/>
    <mergeCell ref="A90:G90"/>
    <mergeCell ref="A39:AC39"/>
    <mergeCell ref="AD39:AP39"/>
    <mergeCell ref="AQ39:AY39"/>
    <mergeCell ref="AZ39:BH39"/>
    <mergeCell ref="BI39:BQ39"/>
    <mergeCell ref="BR39:BZ39"/>
    <mergeCell ref="A38:G38"/>
    <mergeCell ref="H38:N38"/>
    <mergeCell ref="O38:U38"/>
    <mergeCell ref="V38:AC38"/>
    <mergeCell ref="AD38:AP38"/>
    <mergeCell ref="A100:G100"/>
    <mergeCell ref="H100:N100"/>
    <mergeCell ref="O100:U100"/>
    <mergeCell ref="V100:AC100"/>
    <mergeCell ref="AD100:AP100"/>
    <mergeCell ref="AQ100:AY100"/>
    <mergeCell ref="BI100:BQ100"/>
    <mergeCell ref="BR100:BZ100"/>
    <mergeCell ref="CA100:CI100"/>
    <mergeCell ref="CA38:CI38"/>
    <mergeCell ref="CJ38:CR38"/>
    <mergeCell ref="CJ69:CR69"/>
    <mergeCell ref="BR68:BZ68"/>
    <mergeCell ref="BI65:BQ65"/>
    <mergeCell ref="BR65:BZ65"/>
    <mergeCell ref="CA39:CI39"/>
    <mergeCell ref="CS38:DA38"/>
    <mergeCell ref="DB38:DJ38"/>
    <mergeCell ref="DK38:DS38"/>
    <mergeCell ref="CJ100:CR100"/>
    <mergeCell ref="CS100:DA100"/>
    <mergeCell ref="DB100:DJ100"/>
    <mergeCell ref="DK100:DS100"/>
    <mergeCell ref="CS99:DA99"/>
    <mergeCell ref="DK69:DS69"/>
    <mergeCell ref="CJ71:CR71"/>
    <mergeCell ref="AQ38:AY38"/>
    <mergeCell ref="AZ38:BH38"/>
    <mergeCell ref="BI38:BQ38"/>
    <mergeCell ref="BR38:BZ38"/>
    <mergeCell ref="BR37:BZ37"/>
    <mergeCell ref="CA37:CI37"/>
    <mergeCell ref="AZ37:BH37"/>
    <mergeCell ref="BI37:BQ37"/>
    <mergeCell ref="CJ37:CR37"/>
    <mergeCell ref="CS37:DA37"/>
    <mergeCell ref="DB37:DJ37"/>
    <mergeCell ref="DK37:DS37"/>
    <mergeCell ref="A37:G37"/>
    <mergeCell ref="H37:N37"/>
    <mergeCell ref="O37:U37"/>
    <mergeCell ref="V37:AC37"/>
    <mergeCell ref="AD37:AP37"/>
    <mergeCell ref="AQ37:AY37"/>
    <mergeCell ref="DK102:DS102"/>
    <mergeCell ref="A102:AC102"/>
    <mergeCell ref="AD102:AP102"/>
    <mergeCell ref="AQ102:AY102"/>
    <mergeCell ref="AZ102:BH102"/>
    <mergeCell ref="BI102:BQ102"/>
    <mergeCell ref="BR102:BZ102"/>
    <mergeCell ref="CS101:DA101"/>
    <mergeCell ref="DB101:DJ101"/>
    <mergeCell ref="CA102:CI102"/>
    <mergeCell ref="CJ102:CR102"/>
    <mergeCell ref="CS102:DA102"/>
    <mergeCell ref="DB102:DJ102"/>
    <mergeCell ref="DK101:DS101"/>
    <mergeCell ref="DB99:DJ99"/>
    <mergeCell ref="DK99:DS99"/>
    <mergeCell ref="A101:G101"/>
    <mergeCell ref="H101:N101"/>
    <mergeCell ref="O101:U101"/>
    <mergeCell ref="V101:AC101"/>
    <mergeCell ref="AD101:AP101"/>
    <mergeCell ref="AQ101:AY101"/>
    <mergeCell ref="AZ101:BH101"/>
    <mergeCell ref="BI101:BQ101"/>
    <mergeCell ref="AZ99:BH99"/>
    <mergeCell ref="BI99:BQ99"/>
    <mergeCell ref="BR99:BZ99"/>
    <mergeCell ref="CA99:CI99"/>
    <mergeCell ref="CJ99:CR99"/>
    <mergeCell ref="BR101:BZ101"/>
    <mergeCell ref="CA101:CI101"/>
    <mergeCell ref="CJ101:CR101"/>
    <mergeCell ref="AZ100:BH100"/>
    <mergeCell ref="A99:G99"/>
    <mergeCell ref="H99:N99"/>
    <mergeCell ref="O99:U99"/>
    <mergeCell ref="V99:AC99"/>
    <mergeCell ref="AD99:AP99"/>
    <mergeCell ref="AQ99:AY99"/>
    <mergeCell ref="CS71:DA71"/>
    <mergeCell ref="CS69:DA69"/>
    <mergeCell ref="DB69:DJ69"/>
    <mergeCell ref="A69:AC69"/>
    <mergeCell ref="AD69:AP69"/>
    <mergeCell ref="AQ69:AY69"/>
    <mergeCell ref="AZ69:BH69"/>
    <mergeCell ref="BI69:BQ69"/>
    <mergeCell ref="BR69:BZ69"/>
    <mergeCell ref="CA69:CI69"/>
    <mergeCell ref="DK68:DS68"/>
    <mergeCell ref="DK65:DS65"/>
    <mergeCell ref="A68:G68"/>
    <mergeCell ref="H68:N68"/>
    <mergeCell ref="O68:U68"/>
    <mergeCell ref="V68:AC68"/>
    <mergeCell ref="AD68:AP68"/>
    <mergeCell ref="AQ68:AY68"/>
    <mergeCell ref="AZ68:BH68"/>
    <mergeCell ref="BI68:BQ68"/>
    <mergeCell ref="CA68:CI68"/>
    <mergeCell ref="CS66:DA66"/>
    <mergeCell ref="DB65:DJ65"/>
    <mergeCell ref="CJ68:CR68"/>
    <mergeCell ref="CS68:DA68"/>
    <mergeCell ref="DB68:DJ68"/>
    <mergeCell ref="DK63:DS63"/>
    <mergeCell ref="A65:G65"/>
    <mergeCell ref="H65:N65"/>
    <mergeCell ref="O65:U65"/>
    <mergeCell ref="V65:AC65"/>
    <mergeCell ref="AD65:AP65"/>
    <mergeCell ref="AQ65:AY65"/>
    <mergeCell ref="AZ65:BH65"/>
    <mergeCell ref="CA65:CI65"/>
    <mergeCell ref="CJ65:CR65"/>
    <mergeCell ref="BI63:BQ63"/>
    <mergeCell ref="BR63:BZ63"/>
    <mergeCell ref="CA63:CI63"/>
    <mergeCell ref="CJ63:CR63"/>
    <mergeCell ref="CS63:DA63"/>
    <mergeCell ref="DB63:DJ63"/>
    <mergeCell ref="CJ45:CR45"/>
    <mergeCell ref="CS45:DA45"/>
    <mergeCell ref="BI52:BQ52"/>
    <mergeCell ref="BR52:BZ52"/>
    <mergeCell ref="CA52:CI52"/>
    <mergeCell ref="CJ52:CR52"/>
    <mergeCell ref="CS52:DA52"/>
    <mergeCell ref="CA49:CI49"/>
    <mergeCell ref="CJ49:CR49"/>
    <mergeCell ref="BI48:BQ48"/>
    <mergeCell ref="DB45:DJ45"/>
    <mergeCell ref="DK45:DS45"/>
    <mergeCell ref="DB48:DJ48"/>
    <mergeCell ref="DK48:DS48"/>
    <mergeCell ref="CS46:DA46"/>
    <mergeCell ref="DB46:DJ46"/>
    <mergeCell ref="DK46:DS46"/>
    <mergeCell ref="DK47:DS47"/>
    <mergeCell ref="DB47:DJ47"/>
    <mergeCell ref="DK50:DS50"/>
    <mergeCell ref="CA50:CI50"/>
    <mergeCell ref="A63:G63"/>
    <mergeCell ref="H63:N63"/>
    <mergeCell ref="O63:U63"/>
    <mergeCell ref="V63:AC63"/>
    <mergeCell ref="AD63:AP63"/>
    <mergeCell ref="AQ53:AY53"/>
    <mergeCell ref="CJ50:CR50"/>
    <mergeCell ref="DK51:DS51"/>
    <mergeCell ref="A45:AC45"/>
    <mergeCell ref="AD45:AP45"/>
    <mergeCell ref="H48:N48"/>
    <mergeCell ref="O48:U48"/>
    <mergeCell ref="V48:AC48"/>
    <mergeCell ref="AQ45:AY45"/>
    <mergeCell ref="AD48:AP48"/>
    <mergeCell ref="AQ48:AY48"/>
    <mergeCell ref="V46:AC46"/>
    <mergeCell ref="AD46:AP46"/>
    <mergeCell ref="AZ45:BH45"/>
    <mergeCell ref="BI45:BQ45"/>
    <mergeCell ref="BR45:BZ45"/>
    <mergeCell ref="BR44:BZ44"/>
    <mergeCell ref="CA44:CI44"/>
    <mergeCell ref="AZ44:BH44"/>
    <mergeCell ref="BI44:BQ44"/>
    <mergeCell ref="CA45:CI45"/>
    <mergeCell ref="CJ44:CR44"/>
    <mergeCell ref="CS44:DA44"/>
    <mergeCell ref="DB44:DJ44"/>
    <mergeCell ref="DK44:DS44"/>
    <mergeCell ref="DB43:DJ43"/>
    <mergeCell ref="DK43:DS43"/>
    <mergeCell ref="A44:G44"/>
    <mergeCell ref="H44:N44"/>
    <mergeCell ref="O44:U44"/>
    <mergeCell ref="V44:AC44"/>
    <mergeCell ref="AD44:AP44"/>
    <mergeCell ref="AQ44:AY44"/>
    <mergeCell ref="AZ43:BH43"/>
    <mergeCell ref="BI43:BQ43"/>
    <mergeCell ref="BR43:BZ43"/>
    <mergeCell ref="CA43:CI43"/>
    <mergeCell ref="CJ43:CR43"/>
    <mergeCell ref="CS43:DA43"/>
    <mergeCell ref="A43:G43"/>
    <mergeCell ref="H43:N43"/>
    <mergeCell ref="O43:U43"/>
    <mergeCell ref="V43:AC43"/>
    <mergeCell ref="AD43:AP43"/>
    <mergeCell ref="AQ43:AY43"/>
    <mergeCell ref="DB71:DJ71"/>
    <mergeCell ref="DK71:DS71"/>
    <mergeCell ref="CA67:CI67"/>
    <mergeCell ref="A71:AC71"/>
    <mergeCell ref="AD71:AP71"/>
    <mergeCell ref="AQ71:AY71"/>
    <mergeCell ref="AZ71:BH71"/>
    <mergeCell ref="BI71:BQ71"/>
    <mergeCell ref="CA71:CI71"/>
    <mergeCell ref="A67:AC67"/>
    <mergeCell ref="AD67:AP67"/>
    <mergeCell ref="AQ67:AY67"/>
    <mergeCell ref="AZ67:BH67"/>
    <mergeCell ref="BI67:BQ67"/>
    <mergeCell ref="BR67:BZ67"/>
    <mergeCell ref="A70:G70"/>
    <mergeCell ref="H70:N70"/>
    <mergeCell ref="O70:U70"/>
    <mergeCell ref="V70:AC70"/>
    <mergeCell ref="AD70:AP70"/>
    <mergeCell ref="CN1:DS5"/>
    <mergeCell ref="DF19:DS19"/>
    <mergeCell ref="DF18:DS18"/>
    <mergeCell ref="A103:AP103"/>
    <mergeCell ref="BR103:BZ103"/>
    <mergeCell ref="CA103:CI103"/>
    <mergeCell ref="CJ103:CR103"/>
    <mergeCell ref="CS103:DA103"/>
    <mergeCell ref="AQ103:AY103"/>
    <mergeCell ref="CS30:DS30"/>
    <mergeCell ref="A30:AC30"/>
    <mergeCell ref="A28:AC28"/>
    <mergeCell ref="A29:AC29"/>
    <mergeCell ref="BD29:BF29"/>
    <mergeCell ref="CE29:CG29"/>
    <mergeCell ref="DF29:DH29"/>
    <mergeCell ref="AQ28:DS28"/>
    <mergeCell ref="AQ30:BQ30"/>
    <mergeCell ref="AD28:AP28"/>
    <mergeCell ref="BR30:CR3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B14:CD14"/>
    <mergeCell ref="CE14:CF14"/>
    <mergeCell ref="CG14:CS14"/>
    <mergeCell ref="CT14:CV14"/>
    <mergeCell ref="CW14:CY14"/>
    <mergeCell ref="DF16:DS17"/>
    <mergeCell ref="AG20:CM20"/>
    <mergeCell ref="V17:X17"/>
    <mergeCell ref="BT17:BV17"/>
    <mergeCell ref="CB17:CD17"/>
    <mergeCell ref="AR19:AT19"/>
    <mergeCell ref="AU19:AV19"/>
    <mergeCell ref="AW19:BI19"/>
    <mergeCell ref="BJ19:BL19"/>
    <mergeCell ref="DF20:DS20"/>
    <mergeCell ref="BM19:BO19"/>
    <mergeCell ref="BI103:BQ103"/>
    <mergeCell ref="BI50:BQ50"/>
    <mergeCell ref="BR51:BZ51"/>
    <mergeCell ref="CA51:CI51"/>
    <mergeCell ref="CJ51:CR51"/>
    <mergeCell ref="BI51:BQ51"/>
    <mergeCell ref="CJ98:CR98"/>
    <mergeCell ref="CJ67:CR67"/>
    <mergeCell ref="BI53:BQ53"/>
    <mergeCell ref="AZ98:BH98"/>
    <mergeCell ref="BI98:BQ98"/>
    <mergeCell ref="DK98:DS98"/>
    <mergeCell ref="CA98:CI98"/>
    <mergeCell ref="AZ53:BH53"/>
    <mergeCell ref="BR53:BZ53"/>
    <mergeCell ref="CA53:CI53"/>
    <mergeCell ref="CJ53:CR53"/>
    <mergeCell ref="DB98:DJ98"/>
    <mergeCell ref="BR98:BZ98"/>
    <mergeCell ref="CS98:DA98"/>
    <mergeCell ref="DB50:DJ50"/>
    <mergeCell ref="CS53:DA53"/>
    <mergeCell ref="DB53:DJ53"/>
    <mergeCell ref="BR71:BZ71"/>
    <mergeCell ref="CA54:CI54"/>
    <mergeCell ref="CJ54:CR54"/>
    <mergeCell ref="CS54:DA54"/>
    <mergeCell ref="DB54:DJ54"/>
    <mergeCell ref="CS88:DA88"/>
    <mergeCell ref="AQ88:AY88"/>
    <mergeCell ref="AZ88:BH88"/>
    <mergeCell ref="BI88:BQ88"/>
    <mergeCell ref="BR88:BZ88"/>
    <mergeCell ref="CA88:CI88"/>
    <mergeCell ref="CJ88:CR88"/>
    <mergeCell ref="DB88:DJ88"/>
    <mergeCell ref="DK88:DS88"/>
    <mergeCell ref="DB34:DJ34"/>
    <mergeCell ref="DK34:DS34"/>
    <mergeCell ref="A51:G51"/>
    <mergeCell ref="H51:N51"/>
    <mergeCell ref="O51:U51"/>
    <mergeCell ref="V51:AC51"/>
    <mergeCell ref="AD51:AP51"/>
    <mergeCell ref="AQ51:AY51"/>
    <mergeCell ref="AZ51:BH51"/>
    <mergeCell ref="DB51:DJ51"/>
    <mergeCell ref="CS34:DA34"/>
    <mergeCell ref="AD34:AP34"/>
    <mergeCell ref="AQ34:AY34"/>
    <mergeCell ref="AZ34:BH34"/>
    <mergeCell ref="BI34:BQ34"/>
    <mergeCell ref="CS51:DA51"/>
    <mergeCell ref="BR34:BZ34"/>
    <mergeCell ref="AZ35:BH35"/>
    <mergeCell ref="BI35:BQ35"/>
    <mergeCell ref="BR35:BZ35"/>
    <mergeCell ref="A34:G34"/>
    <mergeCell ref="H34:N34"/>
    <mergeCell ref="O34:U34"/>
    <mergeCell ref="V34:AC34"/>
    <mergeCell ref="A35:G35"/>
    <mergeCell ref="H35:N35"/>
    <mergeCell ref="O35:U35"/>
    <mergeCell ref="V35:AC35"/>
    <mergeCell ref="CJ33:CR33"/>
    <mergeCell ref="CS33:DA33"/>
    <mergeCell ref="AZ33:BH33"/>
    <mergeCell ref="CA33:CI33"/>
    <mergeCell ref="CA34:CI34"/>
    <mergeCell ref="CJ34:CR34"/>
    <mergeCell ref="A33:G33"/>
    <mergeCell ref="H33:N33"/>
    <mergeCell ref="O33:U33"/>
    <mergeCell ref="V33:AC33"/>
    <mergeCell ref="AD33:AP33"/>
    <mergeCell ref="AQ33:AY33"/>
    <mergeCell ref="DB31:DJ31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Q32:AY32"/>
    <mergeCell ref="CA31:CI31"/>
    <mergeCell ref="CJ31:CR31"/>
    <mergeCell ref="CS31:DA31"/>
    <mergeCell ref="BR32:BZ32"/>
    <mergeCell ref="CA32:CI32"/>
    <mergeCell ref="CJ32:CR32"/>
    <mergeCell ref="CS32:DA32"/>
    <mergeCell ref="A31:G31"/>
    <mergeCell ref="H31:N31"/>
    <mergeCell ref="O31:U31"/>
    <mergeCell ref="V31:AC31"/>
    <mergeCell ref="BI31:BQ31"/>
    <mergeCell ref="DK103:DS103"/>
    <mergeCell ref="A88:G88"/>
    <mergeCell ref="H88:N88"/>
    <mergeCell ref="O88:U88"/>
    <mergeCell ref="V88:AC88"/>
    <mergeCell ref="AD30:AP30"/>
    <mergeCell ref="AD29:AP29"/>
    <mergeCell ref="BI33:BQ33"/>
    <mergeCell ref="BR33:BZ33"/>
    <mergeCell ref="AD31:AP31"/>
    <mergeCell ref="AQ31:AY31"/>
    <mergeCell ref="AZ31:BH31"/>
    <mergeCell ref="AZ32:BH32"/>
    <mergeCell ref="BI32:BQ32"/>
    <mergeCell ref="BR31:BZ31"/>
    <mergeCell ref="DB103:DJ103"/>
    <mergeCell ref="AD98:AP98"/>
    <mergeCell ref="AQ98:AY98"/>
    <mergeCell ref="AZ103:BH103"/>
    <mergeCell ref="CJ48:CR48"/>
    <mergeCell ref="CS48:DA48"/>
    <mergeCell ref="AZ50:BH50"/>
    <mergeCell ref="CS50:DA50"/>
    <mergeCell ref="AZ52:BH52"/>
    <mergeCell ref="BR50:BZ50"/>
    <mergeCell ref="AD35:AP35"/>
    <mergeCell ref="AQ35:AY35"/>
    <mergeCell ref="AQ46:AY46"/>
    <mergeCell ref="A36:AC36"/>
    <mergeCell ref="CA35:CI35"/>
    <mergeCell ref="CJ35:CR35"/>
    <mergeCell ref="BI46:BQ46"/>
    <mergeCell ref="A46:G46"/>
    <mergeCell ref="H46:N46"/>
    <mergeCell ref="O46:U46"/>
    <mergeCell ref="CS35:DA35"/>
    <mergeCell ref="DB35:DJ35"/>
    <mergeCell ref="DK35:DS35"/>
    <mergeCell ref="A50:G50"/>
    <mergeCell ref="H50:N50"/>
    <mergeCell ref="O50:U50"/>
    <mergeCell ref="V50:AC50"/>
    <mergeCell ref="AD50:AP50"/>
    <mergeCell ref="AQ50:AY50"/>
    <mergeCell ref="AZ46:BH46"/>
    <mergeCell ref="A52:G52"/>
    <mergeCell ref="H52:N52"/>
    <mergeCell ref="O52:U52"/>
    <mergeCell ref="V52:AC52"/>
    <mergeCell ref="AD52:AP52"/>
    <mergeCell ref="AQ52:AY52"/>
    <mergeCell ref="DB52:DJ52"/>
    <mergeCell ref="DK52:DS52"/>
    <mergeCell ref="A54:G54"/>
    <mergeCell ref="H54:N54"/>
    <mergeCell ref="O54:U54"/>
    <mergeCell ref="V54:AC54"/>
    <mergeCell ref="AD54:AP54"/>
    <mergeCell ref="AQ54:AY54"/>
    <mergeCell ref="AZ54:BH54"/>
    <mergeCell ref="BI54:BQ54"/>
    <mergeCell ref="BR54:BZ54"/>
    <mergeCell ref="DK54:DS54"/>
    <mergeCell ref="A56:G56"/>
    <mergeCell ref="H56:N56"/>
    <mergeCell ref="O56:U56"/>
    <mergeCell ref="V56:AC56"/>
    <mergeCell ref="AD56:AP56"/>
    <mergeCell ref="AQ56:AY56"/>
    <mergeCell ref="AZ56:BH56"/>
    <mergeCell ref="BI56:BQ56"/>
    <mergeCell ref="BR56:BZ56"/>
    <mergeCell ref="CA56:CI56"/>
    <mergeCell ref="CJ56:CR56"/>
    <mergeCell ref="CS56:DA56"/>
    <mergeCell ref="DB56:DJ56"/>
    <mergeCell ref="DK56:DS56"/>
    <mergeCell ref="A57:G57"/>
    <mergeCell ref="H57:N57"/>
    <mergeCell ref="O57:U57"/>
    <mergeCell ref="V57:AC57"/>
    <mergeCell ref="AD57:AP57"/>
    <mergeCell ref="AQ57:AY57"/>
    <mergeCell ref="AZ57:BH57"/>
    <mergeCell ref="BI57:BQ57"/>
    <mergeCell ref="BR57:BZ57"/>
    <mergeCell ref="DK57:DS57"/>
    <mergeCell ref="A60:G60"/>
    <mergeCell ref="H60:N60"/>
    <mergeCell ref="O60:U60"/>
    <mergeCell ref="V60:AC60"/>
    <mergeCell ref="AD60:AP60"/>
    <mergeCell ref="AZ60:BH60"/>
    <mergeCell ref="CA57:CI57"/>
    <mergeCell ref="CJ57:CR57"/>
    <mergeCell ref="CS57:DA57"/>
    <mergeCell ref="DB57:DJ57"/>
    <mergeCell ref="CJ58:CR58"/>
    <mergeCell ref="CS58:DA58"/>
    <mergeCell ref="AZ61:BH61"/>
    <mergeCell ref="AQ61:AY61"/>
    <mergeCell ref="AQ60:AY60"/>
    <mergeCell ref="BR60:BZ60"/>
    <mergeCell ref="DB61:DJ61"/>
    <mergeCell ref="CS60:DA60"/>
    <mergeCell ref="DB60:DJ60"/>
    <mergeCell ref="CA62:CI62"/>
    <mergeCell ref="CJ62:CR62"/>
    <mergeCell ref="BI60:BQ60"/>
    <mergeCell ref="DK60:DS60"/>
    <mergeCell ref="CS61:DA61"/>
    <mergeCell ref="A61:G61"/>
    <mergeCell ref="H61:N61"/>
    <mergeCell ref="O61:U61"/>
    <mergeCell ref="V61:AC61"/>
    <mergeCell ref="AD61:AP61"/>
    <mergeCell ref="CJ61:CR61"/>
    <mergeCell ref="CA60:CI60"/>
    <mergeCell ref="CJ60:CR60"/>
    <mergeCell ref="BI61:BQ61"/>
    <mergeCell ref="BR61:BZ61"/>
    <mergeCell ref="CA61:CI61"/>
    <mergeCell ref="DB62:DJ62"/>
    <mergeCell ref="DK62:DS62"/>
    <mergeCell ref="DK61:DS61"/>
    <mergeCell ref="A62:G62"/>
    <mergeCell ref="H62:N62"/>
    <mergeCell ref="O62:U62"/>
    <mergeCell ref="V62:AC62"/>
    <mergeCell ref="AD62:AP62"/>
    <mergeCell ref="AQ62:AY62"/>
    <mergeCell ref="AZ62:BH62"/>
    <mergeCell ref="BR62:BZ62"/>
    <mergeCell ref="A64:G64"/>
    <mergeCell ref="H64:N64"/>
    <mergeCell ref="O64:U64"/>
    <mergeCell ref="V64:AC64"/>
    <mergeCell ref="AD64:AP64"/>
    <mergeCell ref="AQ64:AY64"/>
    <mergeCell ref="BI62:BQ62"/>
    <mergeCell ref="AQ63:AY63"/>
    <mergeCell ref="AZ63:BH63"/>
    <mergeCell ref="CS67:DA67"/>
    <mergeCell ref="DB67:DJ67"/>
    <mergeCell ref="DK67:DS67"/>
    <mergeCell ref="AZ64:BH64"/>
    <mergeCell ref="BI64:BQ64"/>
    <mergeCell ref="BR64:BZ64"/>
    <mergeCell ref="DB64:DJ64"/>
    <mergeCell ref="DK64:DS64"/>
    <mergeCell ref="CS65:DA65"/>
    <mergeCell ref="BR70:BZ70"/>
    <mergeCell ref="AQ70:AY70"/>
    <mergeCell ref="AZ70:BH70"/>
    <mergeCell ref="BI70:BQ70"/>
    <mergeCell ref="DB59:DJ59"/>
    <mergeCell ref="CA70:CI70"/>
    <mergeCell ref="CJ70:CR70"/>
    <mergeCell ref="BR59:BZ59"/>
    <mergeCell ref="CA59:CI59"/>
    <mergeCell ref="CJ59:CR59"/>
    <mergeCell ref="CS62:DA62"/>
    <mergeCell ref="CA46:CI46"/>
    <mergeCell ref="BR46:BZ46"/>
    <mergeCell ref="CS70:DA70"/>
    <mergeCell ref="DB70:DJ70"/>
    <mergeCell ref="DK70:DS70"/>
    <mergeCell ref="CS59:DA59"/>
    <mergeCell ref="CA64:CI64"/>
    <mergeCell ref="CJ64:CR64"/>
    <mergeCell ref="CS64:DA64"/>
    <mergeCell ref="A47:G47"/>
    <mergeCell ref="H47:N47"/>
    <mergeCell ref="O47:U47"/>
    <mergeCell ref="V47:AC47"/>
    <mergeCell ref="AD47:AP47"/>
    <mergeCell ref="CJ46:CR46"/>
    <mergeCell ref="AQ47:AY47"/>
    <mergeCell ref="BR47:BZ47"/>
    <mergeCell ref="CA47:CI47"/>
    <mergeCell ref="CJ47:CR47"/>
    <mergeCell ref="A48:G48"/>
    <mergeCell ref="AD49:AP49"/>
    <mergeCell ref="AQ49:AY49"/>
    <mergeCell ref="AZ49:BH49"/>
    <mergeCell ref="BI47:BQ47"/>
    <mergeCell ref="CS47:DA47"/>
    <mergeCell ref="AZ47:BH47"/>
    <mergeCell ref="AZ48:BH48"/>
    <mergeCell ref="BI49:BQ49"/>
    <mergeCell ref="BR49:BZ49"/>
    <mergeCell ref="BR48:BZ48"/>
    <mergeCell ref="CA48:CI48"/>
    <mergeCell ref="CS49:DA49"/>
    <mergeCell ref="DB49:DJ49"/>
    <mergeCell ref="DK49:DS49"/>
    <mergeCell ref="A72:G72"/>
    <mergeCell ref="H72:N72"/>
    <mergeCell ref="O72:U72"/>
    <mergeCell ref="V72:AC72"/>
    <mergeCell ref="AD72:AP72"/>
    <mergeCell ref="AQ72:AY72"/>
    <mergeCell ref="AZ72:BH72"/>
    <mergeCell ref="BI72:BQ72"/>
    <mergeCell ref="BR72:BZ72"/>
    <mergeCell ref="CA72:CI72"/>
    <mergeCell ref="CJ72:CR72"/>
    <mergeCell ref="CS72:DA72"/>
    <mergeCell ref="DB72:DJ72"/>
    <mergeCell ref="DK72:DS72"/>
    <mergeCell ref="CS73:DA73"/>
    <mergeCell ref="A73:G73"/>
    <mergeCell ref="H73:N73"/>
    <mergeCell ref="O73:U73"/>
    <mergeCell ref="V73:AC73"/>
    <mergeCell ref="AD73:AP73"/>
    <mergeCell ref="AQ73:AY73"/>
    <mergeCell ref="DK73:DS73"/>
    <mergeCell ref="A74:G74"/>
    <mergeCell ref="H74:N74"/>
    <mergeCell ref="O74:U74"/>
    <mergeCell ref="V74:AC74"/>
    <mergeCell ref="AD74:AP74"/>
    <mergeCell ref="AQ74:AY74"/>
    <mergeCell ref="AZ74:BH74"/>
    <mergeCell ref="BI74:BQ74"/>
    <mergeCell ref="AZ73:BH73"/>
    <mergeCell ref="CA74:CI74"/>
    <mergeCell ref="CJ74:CR74"/>
    <mergeCell ref="AZ75:BH75"/>
    <mergeCell ref="BI75:BQ75"/>
    <mergeCell ref="BR75:BZ75"/>
    <mergeCell ref="DB73:DJ73"/>
    <mergeCell ref="BI73:BQ73"/>
    <mergeCell ref="BR73:BZ73"/>
    <mergeCell ref="CA73:CI73"/>
    <mergeCell ref="CJ73:CR73"/>
    <mergeCell ref="CS74:DA74"/>
    <mergeCell ref="DB74:DJ74"/>
    <mergeCell ref="DK74:DS74"/>
    <mergeCell ref="A75:G75"/>
    <mergeCell ref="H75:N75"/>
    <mergeCell ref="O75:U75"/>
    <mergeCell ref="V75:AC75"/>
    <mergeCell ref="AD75:AP75"/>
    <mergeCell ref="AQ75:AY75"/>
    <mergeCell ref="BR74:BZ74"/>
    <mergeCell ref="AZ77:BH77"/>
    <mergeCell ref="CA75:CI75"/>
    <mergeCell ref="CJ75:CR75"/>
    <mergeCell ref="CS75:DA75"/>
    <mergeCell ref="DB75:DJ75"/>
    <mergeCell ref="DK75:DS75"/>
    <mergeCell ref="BI77:BQ77"/>
    <mergeCell ref="BR77:BZ77"/>
    <mergeCell ref="CA77:CI77"/>
    <mergeCell ref="CJ77:CR77"/>
    <mergeCell ref="A77:G77"/>
    <mergeCell ref="H77:N77"/>
    <mergeCell ref="O77:U77"/>
    <mergeCell ref="V77:AC77"/>
    <mergeCell ref="AD77:AP77"/>
    <mergeCell ref="AQ77:AY77"/>
    <mergeCell ref="CS77:DA77"/>
    <mergeCell ref="DB77:DJ77"/>
    <mergeCell ref="DK77:DS77"/>
    <mergeCell ref="A78:G78"/>
    <mergeCell ref="H78:N78"/>
    <mergeCell ref="O78:U78"/>
    <mergeCell ref="V78:AC78"/>
    <mergeCell ref="AD78:AP78"/>
    <mergeCell ref="AQ78:AY78"/>
    <mergeCell ref="AZ78:BH78"/>
    <mergeCell ref="BI78:BQ78"/>
    <mergeCell ref="BR78:BZ78"/>
    <mergeCell ref="CA78:CI78"/>
    <mergeCell ref="CJ78:CR78"/>
    <mergeCell ref="CS78:DA78"/>
    <mergeCell ref="DB78:DJ78"/>
    <mergeCell ref="DK78:DS78"/>
    <mergeCell ref="A79:G79"/>
    <mergeCell ref="H79:N79"/>
    <mergeCell ref="O79:U79"/>
    <mergeCell ref="V79:AC79"/>
    <mergeCell ref="AD79:AP79"/>
    <mergeCell ref="AQ79:AY79"/>
    <mergeCell ref="AZ79:BH79"/>
    <mergeCell ref="BI79:BQ79"/>
    <mergeCell ref="BR79:BZ79"/>
    <mergeCell ref="CA79:CI79"/>
    <mergeCell ref="CJ79:CR79"/>
    <mergeCell ref="CS79:DA79"/>
    <mergeCell ref="DB79:DJ79"/>
    <mergeCell ref="DK79:DS79"/>
    <mergeCell ref="A80:G80"/>
    <mergeCell ref="H80:N80"/>
    <mergeCell ref="O80:U80"/>
    <mergeCell ref="V80:AC80"/>
    <mergeCell ref="AD80:AP80"/>
    <mergeCell ref="AQ80:AY80"/>
    <mergeCell ref="AZ80:BH80"/>
    <mergeCell ref="BI80:BQ80"/>
    <mergeCell ref="BR80:BZ80"/>
    <mergeCell ref="CA80:CI80"/>
    <mergeCell ref="CJ80:CR80"/>
    <mergeCell ref="CS80:DA80"/>
    <mergeCell ref="DB80:DJ80"/>
    <mergeCell ref="DK80:DS80"/>
    <mergeCell ref="A81:G81"/>
    <mergeCell ref="H81:N81"/>
    <mergeCell ref="O81:U81"/>
    <mergeCell ref="V81:AC81"/>
    <mergeCell ref="AD81:AP81"/>
    <mergeCell ref="AQ81:AY81"/>
    <mergeCell ref="AZ81:BH81"/>
    <mergeCell ref="BI81:BQ81"/>
    <mergeCell ref="BR81:BZ81"/>
    <mergeCell ref="CA81:CI81"/>
    <mergeCell ref="CJ81:CR81"/>
    <mergeCell ref="CS81:DA81"/>
    <mergeCell ref="DB81:DJ81"/>
    <mergeCell ref="DK81:DS81"/>
    <mergeCell ref="A82:G82"/>
    <mergeCell ref="H82:N82"/>
    <mergeCell ref="O82:U82"/>
    <mergeCell ref="V82:AC82"/>
    <mergeCell ref="AD82:AP82"/>
    <mergeCell ref="AQ82:AY82"/>
    <mergeCell ref="AZ82:BH82"/>
    <mergeCell ref="BI82:BQ82"/>
    <mergeCell ref="BR82:BZ82"/>
    <mergeCell ref="DK82:DS82"/>
    <mergeCell ref="A83:G83"/>
    <mergeCell ref="H83:N83"/>
    <mergeCell ref="O83:U83"/>
    <mergeCell ref="V83:AC83"/>
    <mergeCell ref="AD83:AP83"/>
    <mergeCell ref="CA83:CI83"/>
    <mergeCell ref="CJ83:CR83"/>
    <mergeCell ref="CS83:DA83"/>
    <mergeCell ref="DB83:DJ83"/>
    <mergeCell ref="CA82:CI82"/>
    <mergeCell ref="CJ82:CR82"/>
    <mergeCell ref="CS82:DA82"/>
    <mergeCell ref="DB82:DJ82"/>
    <mergeCell ref="AQ84:AY84"/>
    <mergeCell ref="AZ84:BH84"/>
    <mergeCell ref="BI84:BQ84"/>
    <mergeCell ref="BR84:BZ84"/>
    <mergeCell ref="DK83:DS83"/>
    <mergeCell ref="A84:G84"/>
    <mergeCell ref="H84:N84"/>
    <mergeCell ref="O84:U84"/>
    <mergeCell ref="V84:AC84"/>
    <mergeCell ref="AD84:AP84"/>
    <mergeCell ref="AZ83:BH83"/>
    <mergeCell ref="BI83:BQ83"/>
    <mergeCell ref="BR83:BZ83"/>
    <mergeCell ref="DK86:DS86"/>
    <mergeCell ref="CA85:CI85"/>
    <mergeCell ref="CJ85:CR85"/>
    <mergeCell ref="CS85:DA85"/>
    <mergeCell ref="DB85:DJ85"/>
    <mergeCell ref="CA84:CI84"/>
    <mergeCell ref="CJ84:CR84"/>
    <mergeCell ref="DB84:DJ84"/>
    <mergeCell ref="DK84:DS84"/>
    <mergeCell ref="AD88:AP88"/>
    <mergeCell ref="CS84:DA84"/>
    <mergeCell ref="CA86:CI86"/>
    <mergeCell ref="CJ86:CR86"/>
    <mergeCell ref="CS86:DA86"/>
    <mergeCell ref="DB86:DJ86"/>
    <mergeCell ref="AD86:AP86"/>
    <mergeCell ref="AQ86:AY86"/>
    <mergeCell ref="AZ86:BH86"/>
    <mergeCell ref="BI86:BQ86"/>
    <mergeCell ref="A87:G87"/>
    <mergeCell ref="H87:N87"/>
    <mergeCell ref="O87:U87"/>
    <mergeCell ref="V87:AC87"/>
    <mergeCell ref="AD87:AP87"/>
    <mergeCell ref="BR86:BZ86"/>
    <mergeCell ref="BI85:BQ85"/>
    <mergeCell ref="BR85:BZ85"/>
    <mergeCell ref="AZ85:BH85"/>
    <mergeCell ref="A49:AC49"/>
    <mergeCell ref="A86:AC86"/>
    <mergeCell ref="AQ87:AY87"/>
    <mergeCell ref="AZ87:BH87"/>
    <mergeCell ref="BI87:BQ87"/>
    <mergeCell ref="BR87:BZ87"/>
    <mergeCell ref="AQ83:AY83"/>
    <mergeCell ref="BI97:BQ97"/>
    <mergeCell ref="BR89:BZ89"/>
    <mergeCell ref="CS87:DA87"/>
    <mergeCell ref="CJ87:CR87"/>
    <mergeCell ref="BR97:BZ97"/>
    <mergeCell ref="CA97:CI97"/>
    <mergeCell ref="CJ97:CR97"/>
    <mergeCell ref="CS97:DA97"/>
    <mergeCell ref="CA89:CI89"/>
    <mergeCell ref="CJ89:CR89"/>
    <mergeCell ref="BR95:BZ95"/>
    <mergeCell ref="A89:AC89"/>
    <mergeCell ref="DB89:DJ89"/>
    <mergeCell ref="DK89:DS89"/>
    <mergeCell ref="DB97:DJ97"/>
    <mergeCell ref="DK97:DS97"/>
    <mergeCell ref="AD89:AP89"/>
    <mergeCell ref="AQ89:AY89"/>
    <mergeCell ref="AZ89:BH89"/>
    <mergeCell ref="BI89:BQ89"/>
    <mergeCell ref="A97:G97"/>
    <mergeCell ref="H97:N97"/>
    <mergeCell ref="O97:U97"/>
    <mergeCell ref="V97:AC97"/>
    <mergeCell ref="AD97:AP97"/>
    <mergeCell ref="AZ95:BH95"/>
    <mergeCell ref="AQ97:AY97"/>
    <mergeCell ref="AZ97:BH97"/>
    <mergeCell ref="A95:G95"/>
    <mergeCell ref="H95:N95"/>
    <mergeCell ref="O95:U95"/>
    <mergeCell ref="V95:AC95"/>
    <mergeCell ref="AD95:AP95"/>
    <mergeCell ref="AQ95:AY95"/>
    <mergeCell ref="DB94:DJ94"/>
    <mergeCell ref="DK94:DS94"/>
    <mergeCell ref="CA95:CI95"/>
    <mergeCell ref="CJ95:CR95"/>
    <mergeCell ref="AQ94:AY94"/>
    <mergeCell ref="BI94:BQ94"/>
    <mergeCell ref="CS95:DA95"/>
    <mergeCell ref="DB95:DJ95"/>
    <mergeCell ref="DK95:DS95"/>
    <mergeCell ref="BI95:BQ95"/>
    <mergeCell ref="A94:G94"/>
    <mergeCell ref="H94:N94"/>
    <mergeCell ref="O94:U94"/>
    <mergeCell ref="V94:AC94"/>
    <mergeCell ref="AD94:AP94"/>
    <mergeCell ref="CS94:DA94"/>
    <mergeCell ref="A98:AC98"/>
    <mergeCell ref="A58:G58"/>
    <mergeCell ref="H58:N58"/>
    <mergeCell ref="O58:U58"/>
    <mergeCell ref="V58:AC58"/>
    <mergeCell ref="AD58:AP58"/>
    <mergeCell ref="A66:G66"/>
    <mergeCell ref="H66:N66"/>
    <mergeCell ref="O66:U66"/>
    <mergeCell ref="V66:AC66"/>
    <mergeCell ref="CA94:CI94"/>
    <mergeCell ref="CJ94:CR94"/>
    <mergeCell ref="AZ94:BH94"/>
    <mergeCell ref="AQ58:AY58"/>
    <mergeCell ref="AZ58:BH58"/>
    <mergeCell ref="BI58:BQ58"/>
    <mergeCell ref="BR58:BZ58"/>
    <mergeCell ref="CA58:CI58"/>
    <mergeCell ref="BI59:BQ59"/>
    <mergeCell ref="AZ92:BH92"/>
    <mergeCell ref="DB58:DJ58"/>
    <mergeCell ref="DK58:DS58"/>
    <mergeCell ref="A59:G59"/>
    <mergeCell ref="H59:N59"/>
    <mergeCell ref="O59:U59"/>
    <mergeCell ref="V59:AC59"/>
    <mergeCell ref="AD59:AP59"/>
    <mergeCell ref="AQ59:AY59"/>
    <mergeCell ref="AZ59:BH59"/>
    <mergeCell ref="DK59:DS59"/>
    <mergeCell ref="AD66:AP66"/>
    <mergeCell ref="AQ66:AY66"/>
    <mergeCell ref="AZ96:BH96"/>
    <mergeCell ref="BI96:BQ96"/>
    <mergeCell ref="BR94:BZ94"/>
    <mergeCell ref="DB66:DJ66"/>
    <mergeCell ref="BR96:BZ96"/>
    <mergeCell ref="CA96:CI96"/>
    <mergeCell ref="CJ96:CR96"/>
    <mergeCell ref="CS96:DA96"/>
    <mergeCell ref="DK66:DS66"/>
    <mergeCell ref="AZ66:BH66"/>
    <mergeCell ref="BI66:BQ66"/>
    <mergeCell ref="BR66:BZ66"/>
    <mergeCell ref="CA66:CI66"/>
    <mergeCell ref="CJ66:CR66"/>
    <mergeCell ref="A96:G96"/>
    <mergeCell ref="H96:N96"/>
    <mergeCell ref="O96:U96"/>
    <mergeCell ref="V96:AC96"/>
    <mergeCell ref="AD96:AP96"/>
    <mergeCell ref="AQ96:AY96"/>
    <mergeCell ref="DB96:DJ96"/>
    <mergeCell ref="DK96:DS96"/>
    <mergeCell ref="S16:CR16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BR40:BZ40"/>
    <mergeCell ref="CA40:CI40"/>
    <mergeCell ref="CJ40:CR40"/>
    <mergeCell ref="CS40:DA40"/>
    <mergeCell ref="DB40:DJ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BR41:BZ41"/>
    <mergeCell ref="CA41:CI41"/>
    <mergeCell ref="CJ41:CR41"/>
    <mergeCell ref="CS41:DA41"/>
    <mergeCell ref="DB41:DJ41"/>
    <mergeCell ref="DK41:DS41"/>
    <mergeCell ref="A42:AC42"/>
    <mergeCell ref="AD42:AP42"/>
    <mergeCell ref="AQ42:AY42"/>
    <mergeCell ref="AZ42:BH42"/>
    <mergeCell ref="BI42:BQ42"/>
    <mergeCell ref="BR42:BZ42"/>
    <mergeCell ref="CA42:CI42"/>
    <mergeCell ref="CJ42:CR42"/>
    <mergeCell ref="CS42:DA42"/>
    <mergeCell ref="DB42:DJ42"/>
    <mergeCell ref="DK42:DS42"/>
    <mergeCell ref="AD36:AP36"/>
    <mergeCell ref="AQ36:AY36"/>
    <mergeCell ref="AZ36:BH36"/>
    <mergeCell ref="BI36:BQ36"/>
    <mergeCell ref="BR36:BZ36"/>
    <mergeCell ref="CA36:CI36"/>
    <mergeCell ref="CJ36:CR36"/>
    <mergeCell ref="CS36:DA36"/>
    <mergeCell ref="DB36:DJ36"/>
    <mergeCell ref="DK36:DS36"/>
    <mergeCell ref="A53:G53"/>
    <mergeCell ref="H53:N53"/>
    <mergeCell ref="O53:U53"/>
    <mergeCell ref="V53:AC53"/>
    <mergeCell ref="AD53:AP53"/>
    <mergeCell ref="DK53:DS53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BR55:BZ55"/>
    <mergeCell ref="CA55:CI55"/>
    <mergeCell ref="CJ55:CR55"/>
    <mergeCell ref="CS55:DA55"/>
    <mergeCell ref="DB55:DJ55"/>
    <mergeCell ref="DK55:DS55"/>
    <mergeCell ref="A76:G76"/>
    <mergeCell ref="H76:N76"/>
    <mergeCell ref="O76:U76"/>
    <mergeCell ref="V76:AC76"/>
    <mergeCell ref="AD76:AP76"/>
    <mergeCell ref="CS76:DA76"/>
    <mergeCell ref="DB76:DJ76"/>
    <mergeCell ref="DK76:DS76"/>
    <mergeCell ref="AQ76:AY76"/>
    <mergeCell ref="AZ76:BH76"/>
    <mergeCell ref="BI76:BQ76"/>
    <mergeCell ref="BR76:BZ76"/>
    <mergeCell ref="CA76:CI76"/>
    <mergeCell ref="CJ76:CR76"/>
    <mergeCell ref="A92:G92"/>
    <mergeCell ref="H92:N92"/>
    <mergeCell ref="O92:U92"/>
    <mergeCell ref="V92:AC92"/>
    <mergeCell ref="AD92:AP92"/>
    <mergeCell ref="AQ92:AY92"/>
    <mergeCell ref="AD93:AP93"/>
    <mergeCell ref="AQ93:AY93"/>
    <mergeCell ref="AZ93:BH93"/>
    <mergeCell ref="BI93:BQ93"/>
    <mergeCell ref="BR93:BZ93"/>
    <mergeCell ref="BI92:BQ92"/>
    <mergeCell ref="BR92:BZ92"/>
    <mergeCell ref="DB93:DJ93"/>
    <mergeCell ref="DK93:DS93"/>
    <mergeCell ref="DK92:DS92"/>
    <mergeCell ref="CA92:CI92"/>
    <mergeCell ref="CJ92:CR92"/>
    <mergeCell ref="CS92:DA92"/>
    <mergeCell ref="DB92:DJ92"/>
    <mergeCell ref="AZ90:BH90"/>
    <mergeCell ref="BI90:BQ90"/>
    <mergeCell ref="BR90:BZ90"/>
    <mergeCell ref="CA93:CI93"/>
    <mergeCell ref="CJ93:CR93"/>
    <mergeCell ref="CS93:DA93"/>
    <mergeCell ref="CA90:CI90"/>
    <mergeCell ref="CJ90:CR90"/>
    <mergeCell ref="DK85:DS85"/>
    <mergeCell ref="DB90:DJ90"/>
    <mergeCell ref="DK90:DS90"/>
    <mergeCell ref="CS90:DA90"/>
    <mergeCell ref="DB87:DJ87"/>
    <mergeCell ref="DK87:DS87"/>
    <mergeCell ref="CA87:CI87"/>
    <mergeCell ref="CS89:DA89"/>
    <mergeCell ref="BR91:BZ91"/>
    <mergeCell ref="AQ85:AY85"/>
    <mergeCell ref="A85:G85"/>
    <mergeCell ref="H85:N85"/>
    <mergeCell ref="O85:U85"/>
    <mergeCell ref="V85:AC85"/>
    <mergeCell ref="AD85:AP85"/>
    <mergeCell ref="V90:AC90"/>
    <mergeCell ref="AD90:AP90"/>
    <mergeCell ref="AQ90:AY90"/>
    <mergeCell ref="CA91:CI91"/>
    <mergeCell ref="CJ91:CR91"/>
    <mergeCell ref="CS91:DA91"/>
    <mergeCell ref="DB91:DJ91"/>
    <mergeCell ref="DK91:DS91"/>
    <mergeCell ref="A91:AC91"/>
    <mergeCell ref="AD91:AP91"/>
    <mergeCell ref="AQ91:AY91"/>
    <mergeCell ref="AZ91:BH91"/>
    <mergeCell ref="BI91:BQ9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U103"/>
  <sheetViews>
    <sheetView tabSelected="1" zoomScalePageLayoutView="0" workbookViewId="0" topLeftCell="A1">
      <selection activeCell="CC55" sqref="CC55:CK55"/>
    </sheetView>
  </sheetViews>
  <sheetFormatPr defaultColWidth="1.12109375" defaultRowHeight="12.75"/>
  <cols>
    <col min="1" max="1" width="21.75390625" style="1" customWidth="1"/>
    <col min="2" max="2" width="6.625" style="1" customWidth="1"/>
    <col min="3" max="3" width="2.75390625" style="1" customWidth="1"/>
    <col min="4" max="22" width="1.12109375" style="1" customWidth="1"/>
    <col min="23" max="23" width="3.75390625" style="1" customWidth="1"/>
    <col min="24" max="52" width="1.12109375" style="1" customWidth="1"/>
    <col min="53" max="53" width="3.375" style="1" customWidth="1"/>
    <col min="54" max="79" width="1.12109375" style="1" customWidth="1"/>
    <col min="80" max="80" width="4.25390625" style="1" customWidth="1"/>
    <col min="81" max="106" width="1.12109375" style="1" customWidth="1"/>
    <col min="107" max="107" width="2.25390625" style="1" customWidth="1"/>
    <col min="108" max="16384" width="1.12109375" style="1" customWidth="1"/>
  </cols>
  <sheetData>
    <row r="1" spans="3:125" s="13" customFormat="1" ht="15">
      <c r="C1" s="80" t="s">
        <v>124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</row>
    <row r="2" s="4" customFormat="1" ht="6" customHeight="1"/>
    <row r="3" spans="1:125" s="4" customFormat="1" ht="12.75">
      <c r="A3" s="97" t="s">
        <v>125</v>
      </c>
      <c r="B3" s="98" t="s">
        <v>126</v>
      </c>
      <c r="C3" s="35" t="s">
        <v>43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58" t="s">
        <v>6</v>
      </c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35" t="s">
        <v>31</v>
      </c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</row>
    <row r="4" spans="1:125" s="4" customFormat="1" ht="12.75">
      <c r="A4" s="97"/>
      <c r="B4" s="98"/>
      <c r="C4" s="35" t="s">
        <v>8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58" t="s">
        <v>30</v>
      </c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30" t="s">
        <v>33</v>
      </c>
      <c r="BF4" s="83" t="s">
        <v>98</v>
      </c>
      <c r="BG4" s="83"/>
      <c r="BH4" s="83"/>
      <c r="BI4" s="31" t="s">
        <v>34</v>
      </c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30" t="s">
        <v>33</v>
      </c>
      <c r="CG4" s="83" t="s">
        <v>123</v>
      </c>
      <c r="CH4" s="83"/>
      <c r="CI4" s="83"/>
      <c r="CJ4" s="31" t="s">
        <v>34</v>
      </c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30" t="s">
        <v>33</v>
      </c>
      <c r="DH4" s="83" t="s">
        <v>156</v>
      </c>
      <c r="DI4" s="83"/>
      <c r="DJ4" s="83"/>
      <c r="DK4" s="31" t="s">
        <v>34</v>
      </c>
      <c r="DL4" s="28"/>
      <c r="DM4" s="28"/>
      <c r="DN4" s="28"/>
      <c r="DO4" s="28"/>
      <c r="DP4" s="28"/>
      <c r="DQ4" s="28"/>
      <c r="DR4" s="28"/>
      <c r="DS4" s="28"/>
      <c r="DT4" s="28"/>
      <c r="DU4" s="28"/>
    </row>
    <row r="5" spans="1:125" s="4" customFormat="1" ht="12.75" customHeight="1">
      <c r="A5" s="97"/>
      <c r="B5" s="9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58" t="s">
        <v>57</v>
      </c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35" t="s">
        <v>32</v>
      </c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 t="s">
        <v>36</v>
      </c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 t="s">
        <v>35</v>
      </c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</row>
    <row r="6" spans="1:125" s="4" customFormat="1" ht="12.75">
      <c r="A6" s="97"/>
      <c r="B6" s="98"/>
      <c r="C6" s="35" t="s">
        <v>44</v>
      </c>
      <c r="D6" s="35"/>
      <c r="E6" s="35"/>
      <c r="F6" s="35"/>
      <c r="G6" s="35"/>
      <c r="H6" s="35"/>
      <c r="I6" s="35"/>
      <c r="J6" s="35" t="s">
        <v>49</v>
      </c>
      <c r="K6" s="35"/>
      <c r="L6" s="35"/>
      <c r="M6" s="35"/>
      <c r="N6" s="35"/>
      <c r="O6" s="35"/>
      <c r="P6" s="35"/>
      <c r="Q6" s="35" t="s">
        <v>45</v>
      </c>
      <c r="R6" s="35"/>
      <c r="S6" s="35"/>
      <c r="T6" s="35"/>
      <c r="U6" s="35"/>
      <c r="V6" s="35"/>
      <c r="W6" s="35"/>
      <c r="X6" s="35" t="s">
        <v>47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 t="s">
        <v>37</v>
      </c>
      <c r="AT6" s="35"/>
      <c r="AU6" s="35"/>
      <c r="AV6" s="35"/>
      <c r="AW6" s="35"/>
      <c r="AX6" s="35"/>
      <c r="AY6" s="35"/>
      <c r="AZ6" s="35"/>
      <c r="BA6" s="35"/>
      <c r="BB6" s="35" t="s">
        <v>40</v>
      </c>
      <c r="BC6" s="35"/>
      <c r="BD6" s="35"/>
      <c r="BE6" s="35"/>
      <c r="BF6" s="35"/>
      <c r="BG6" s="35"/>
      <c r="BH6" s="35"/>
      <c r="BI6" s="35"/>
      <c r="BJ6" s="35"/>
      <c r="BK6" s="35" t="s">
        <v>41</v>
      </c>
      <c r="BL6" s="35"/>
      <c r="BM6" s="35"/>
      <c r="BN6" s="35"/>
      <c r="BO6" s="35"/>
      <c r="BP6" s="35"/>
      <c r="BQ6" s="35"/>
      <c r="BR6" s="35"/>
      <c r="BS6" s="35"/>
      <c r="BT6" s="35" t="s">
        <v>37</v>
      </c>
      <c r="BU6" s="35"/>
      <c r="BV6" s="35"/>
      <c r="BW6" s="35"/>
      <c r="BX6" s="35"/>
      <c r="BY6" s="35"/>
      <c r="BZ6" s="35"/>
      <c r="CA6" s="35"/>
      <c r="CB6" s="35"/>
      <c r="CC6" s="35" t="s">
        <v>40</v>
      </c>
      <c r="CD6" s="35"/>
      <c r="CE6" s="35"/>
      <c r="CF6" s="35"/>
      <c r="CG6" s="35"/>
      <c r="CH6" s="35"/>
      <c r="CI6" s="35"/>
      <c r="CJ6" s="35"/>
      <c r="CK6" s="35"/>
      <c r="CL6" s="35" t="s">
        <v>41</v>
      </c>
      <c r="CM6" s="35"/>
      <c r="CN6" s="35"/>
      <c r="CO6" s="35"/>
      <c r="CP6" s="35"/>
      <c r="CQ6" s="35"/>
      <c r="CR6" s="35"/>
      <c r="CS6" s="35"/>
      <c r="CT6" s="35"/>
      <c r="CU6" s="35" t="s">
        <v>37</v>
      </c>
      <c r="CV6" s="35"/>
      <c r="CW6" s="35"/>
      <c r="CX6" s="35"/>
      <c r="CY6" s="35"/>
      <c r="CZ6" s="35"/>
      <c r="DA6" s="35"/>
      <c r="DB6" s="35"/>
      <c r="DC6" s="35"/>
      <c r="DD6" s="35" t="s">
        <v>40</v>
      </c>
      <c r="DE6" s="35"/>
      <c r="DF6" s="35"/>
      <c r="DG6" s="35"/>
      <c r="DH6" s="35"/>
      <c r="DI6" s="35"/>
      <c r="DJ6" s="35"/>
      <c r="DK6" s="35"/>
      <c r="DL6" s="35"/>
      <c r="DM6" s="35" t="s">
        <v>41</v>
      </c>
      <c r="DN6" s="35"/>
      <c r="DO6" s="35"/>
      <c r="DP6" s="35"/>
      <c r="DQ6" s="35"/>
      <c r="DR6" s="35"/>
      <c r="DS6" s="35"/>
      <c r="DT6" s="35"/>
      <c r="DU6" s="35"/>
    </row>
    <row r="7" spans="1:125" s="4" customFormat="1" ht="12.75">
      <c r="A7" s="97"/>
      <c r="B7" s="98"/>
      <c r="C7" s="35"/>
      <c r="D7" s="35"/>
      <c r="E7" s="35"/>
      <c r="F7" s="35"/>
      <c r="G7" s="35"/>
      <c r="H7" s="35"/>
      <c r="I7" s="35"/>
      <c r="J7" s="35" t="s">
        <v>50</v>
      </c>
      <c r="K7" s="35"/>
      <c r="L7" s="35"/>
      <c r="M7" s="35"/>
      <c r="N7" s="35"/>
      <c r="O7" s="35"/>
      <c r="P7" s="35"/>
      <c r="Q7" s="35" t="s">
        <v>46</v>
      </c>
      <c r="R7" s="35"/>
      <c r="S7" s="35"/>
      <c r="T7" s="35"/>
      <c r="U7" s="35"/>
      <c r="V7" s="35"/>
      <c r="W7" s="35"/>
      <c r="X7" s="35" t="s">
        <v>48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 t="s">
        <v>38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 t="s">
        <v>42</v>
      </c>
      <c r="BL7" s="35"/>
      <c r="BM7" s="35"/>
      <c r="BN7" s="35"/>
      <c r="BO7" s="35"/>
      <c r="BP7" s="35"/>
      <c r="BQ7" s="35"/>
      <c r="BR7" s="35"/>
      <c r="BS7" s="35"/>
      <c r="BT7" s="35" t="s">
        <v>38</v>
      </c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 t="s">
        <v>42</v>
      </c>
      <c r="CM7" s="35"/>
      <c r="CN7" s="35"/>
      <c r="CO7" s="35"/>
      <c r="CP7" s="35"/>
      <c r="CQ7" s="35"/>
      <c r="CR7" s="35"/>
      <c r="CS7" s="35"/>
      <c r="CT7" s="35"/>
      <c r="CU7" s="35" t="s">
        <v>38</v>
      </c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 t="s">
        <v>42</v>
      </c>
      <c r="DN7" s="35"/>
      <c r="DO7" s="35"/>
      <c r="DP7" s="35"/>
      <c r="DQ7" s="35"/>
      <c r="DR7" s="35"/>
      <c r="DS7" s="35"/>
      <c r="DT7" s="35"/>
      <c r="DU7" s="35"/>
    </row>
    <row r="8" spans="1:125" s="4" customFormat="1" ht="12.75">
      <c r="A8" s="97"/>
      <c r="B8" s="98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 t="s">
        <v>39</v>
      </c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 t="s">
        <v>39</v>
      </c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 t="s">
        <v>39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</row>
    <row r="9" spans="1:125" s="4" customFormat="1" ht="12.75">
      <c r="A9" s="27">
        <v>1</v>
      </c>
      <c r="B9" s="29">
        <v>2</v>
      </c>
      <c r="C9" s="35">
        <v>3</v>
      </c>
      <c r="D9" s="35"/>
      <c r="E9" s="35"/>
      <c r="F9" s="35"/>
      <c r="G9" s="35"/>
      <c r="H9" s="35"/>
      <c r="I9" s="35"/>
      <c r="J9" s="35">
        <v>4</v>
      </c>
      <c r="K9" s="35"/>
      <c r="L9" s="35"/>
      <c r="M9" s="35"/>
      <c r="N9" s="35"/>
      <c r="O9" s="35"/>
      <c r="P9" s="35"/>
      <c r="Q9" s="35">
        <v>5</v>
      </c>
      <c r="R9" s="35"/>
      <c r="S9" s="35"/>
      <c r="T9" s="35"/>
      <c r="U9" s="35"/>
      <c r="V9" s="35"/>
      <c r="W9" s="35"/>
      <c r="X9" s="35">
        <v>6</v>
      </c>
      <c r="Y9" s="35"/>
      <c r="Z9" s="35"/>
      <c r="AA9" s="35"/>
      <c r="AB9" s="35"/>
      <c r="AC9" s="35"/>
      <c r="AD9" s="35"/>
      <c r="AE9" s="35"/>
      <c r="AF9" s="35">
        <v>7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>
        <v>8</v>
      </c>
      <c r="AT9" s="35"/>
      <c r="AU9" s="35"/>
      <c r="AV9" s="35"/>
      <c r="AW9" s="35"/>
      <c r="AX9" s="35"/>
      <c r="AY9" s="35"/>
      <c r="AZ9" s="35"/>
      <c r="BA9" s="35"/>
      <c r="BB9" s="35">
        <v>9</v>
      </c>
      <c r="BC9" s="35"/>
      <c r="BD9" s="35"/>
      <c r="BE9" s="35"/>
      <c r="BF9" s="35"/>
      <c r="BG9" s="35"/>
      <c r="BH9" s="35"/>
      <c r="BI9" s="35"/>
      <c r="BJ9" s="35"/>
      <c r="BK9" s="35">
        <v>10</v>
      </c>
      <c r="BL9" s="35"/>
      <c r="BM9" s="35"/>
      <c r="BN9" s="35"/>
      <c r="BO9" s="35"/>
      <c r="BP9" s="35"/>
      <c r="BQ9" s="35"/>
      <c r="BR9" s="35"/>
      <c r="BS9" s="35"/>
      <c r="BT9" s="35">
        <v>11</v>
      </c>
      <c r="BU9" s="35"/>
      <c r="BV9" s="35"/>
      <c r="BW9" s="35"/>
      <c r="BX9" s="35"/>
      <c r="BY9" s="35"/>
      <c r="BZ9" s="35"/>
      <c r="CA9" s="35"/>
      <c r="CB9" s="35"/>
      <c r="CC9" s="35">
        <v>12</v>
      </c>
      <c r="CD9" s="35"/>
      <c r="CE9" s="35"/>
      <c r="CF9" s="35"/>
      <c r="CG9" s="35"/>
      <c r="CH9" s="35"/>
      <c r="CI9" s="35"/>
      <c r="CJ9" s="35"/>
      <c r="CK9" s="35"/>
      <c r="CL9" s="35">
        <v>13</v>
      </c>
      <c r="CM9" s="35"/>
      <c r="CN9" s="35"/>
      <c r="CO9" s="35"/>
      <c r="CP9" s="35"/>
      <c r="CQ9" s="35"/>
      <c r="CR9" s="35"/>
      <c r="CS9" s="35"/>
      <c r="CT9" s="35"/>
      <c r="CU9" s="35">
        <v>14</v>
      </c>
      <c r="CV9" s="35"/>
      <c r="CW9" s="35"/>
      <c r="CX9" s="35"/>
      <c r="CY9" s="35"/>
      <c r="CZ9" s="35"/>
      <c r="DA9" s="35"/>
      <c r="DB9" s="35"/>
      <c r="DC9" s="35"/>
      <c r="DD9" s="35">
        <v>15</v>
      </c>
      <c r="DE9" s="35"/>
      <c r="DF9" s="35"/>
      <c r="DG9" s="35"/>
      <c r="DH9" s="35"/>
      <c r="DI9" s="35"/>
      <c r="DJ9" s="35"/>
      <c r="DK9" s="35"/>
      <c r="DL9" s="35"/>
      <c r="DM9" s="35">
        <v>16</v>
      </c>
      <c r="DN9" s="35"/>
      <c r="DO9" s="35"/>
      <c r="DP9" s="35"/>
      <c r="DQ9" s="35"/>
      <c r="DR9" s="35"/>
      <c r="DS9" s="35"/>
      <c r="DT9" s="35"/>
      <c r="DU9" s="35"/>
    </row>
    <row r="10" spans="1:125" s="4" customFormat="1" ht="25.5">
      <c r="A10" s="29" t="s">
        <v>135</v>
      </c>
      <c r="B10" s="27"/>
      <c r="C10" s="38" t="s">
        <v>93</v>
      </c>
      <c r="D10" s="38"/>
      <c r="E10" s="38"/>
      <c r="F10" s="38"/>
      <c r="G10" s="38"/>
      <c r="H10" s="38"/>
      <c r="I10" s="38"/>
      <c r="J10" s="38" t="s">
        <v>94</v>
      </c>
      <c r="K10" s="38"/>
      <c r="L10" s="38"/>
      <c r="M10" s="38"/>
      <c r="N10" s="38"/>
      <c r="O10" s="38"/>
      <c r="P10" s="38"/>
      <c r="Q10" s="39" t="s">
        <v>95</v>
      </c>
      <c r="R10" s="39"/>
      <c r="S10" s="39"/>
      <c r="T10" s="39"/>
      <c r="U10" s="39"/>
      <c r="V10" s="39"/>
      <c r="W10" s="39"/>
      <c r="X10" s="38" t="s">
        <v>96</v>
      </c>
      <c r="Y10" s="38"/>
      <c r="Z10" s="38"/>
      <c r="AA10" s="38"/>
      <c r="AB10" s="38"/>
      <c r="AC10" s="38"/>
      <c r="AD10" s="38"/>
      <c r="AE10" s="38"/>
      <c r="AF10" s="38" t="s">
        <v>97</v>
      </c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9">
        <v>52574.02</v>
      </c>
      <c r="AT10" s="39"/>
      <c r="AU10" s="39"/>
      <c r="AV10" s="39"/>
      <c r="AW10" s="39"/>
      <c r="AX10" s="39"/>
      <c r="AY10" s="39"/>
      <c r="AZ10" s="39"/>
      <c r="BA10" s="39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9">
        <v>69748</v>
      </c>
      <c r="BU10" s="39"/>
      <c r="BV10" s="39"/>
      <c r="BW10" s="39"/>
      <c r="BX10" s="39"/>
      <c r="BY10" s="39"/>
      <c r="BZ10" s="39"/>
      <c r="CA10" s="39"/>
      <c r="CB10" s="39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9">
        <f aca="true" t="shared" si="0" ref="CU10:CU73">BT10</f>
        <v>69748</v>
      </c>
      <c r="CV10" s="39"/>
      <c r="CW10" s="39"/>
      <c r="CX10" s="39"/>
      <c r="CY10" s="39"/>
      <c r="CZ10" s="39"/>
      <c r="DA10" s="39"/>
      <c r="DB10" s="39"/>
      <c r="DC10" s="39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</row>
    <row r="11" spans="1:125" s="4" customFormat="1" ht="12.75">
      <c r="A11" s="37" t="s">
        <v>51</v>
      </c>
      <c r="B11" s="37"/>
      <c r="C11" s="37" t="s">
        <v>53</v>
      </c>
      <c r="D11" s="37"/>
      <c r="E11" s="37"/>
      <c r="F11" s="37"/>
      <c r="G11" s="37"/>
      <c r="H11" s="37"/>
      <c r="I11" s="37"/>
      <c r="J11" s="37" t="s">
        <v>53</v>
      </c>
      <c r="K11" s="37"/>
      <c r="L11" s="37"/>
      <c r="M11" s="37"/>
      <c r="N11" s="37"/>
      <c r="O11" s="37"/>
      <c r="P11" s="37"/>
      <c r="Q11" s="37" t="s">
        <v>53</v>
      </c>
      <c r="R11" s="37"/>
      <c r="S11" s="37"/>
      <c r="T11" s="37"/>
      <c r="U11" s="37"/>
      <c r="V11" s="37"/>
      <c r="W11" s="37"/>
      <c r="X11" s="37" t="s">
        <v>53</v>
      </c>
      <c r="Y11" s="37"/>
      <c r="Z11" s="37"/>
      <c r="AA11" s="37"/>
      <c r="AB11" s="37"/>
      <c r="AC11" s="37"/>
      <c r="AD11" s="37"/>
      <c r="AE11" s="37"/>
      <c r="AF11" s="37" t="s">
        <v>53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6">
        <f>AS10</f>
        <v>52574.02</v>
      </c>
      <c r="AT11" s="36"/>
      <c r="AU11" s="36"/>
      <c r="AV11" s="36"/>
      <c r="AW11" s="36"/>
      <c r="AX11" s="36"/>
      <c r="AY11" s="36"/>
      <c r="AZ11" s="36"/>
      <c r="BA11" s="36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6">
        <f>SUM(BT10)</f>
        <v>69748</v>
      </c>
      <c r="BU11" s="36"/>
      <c r="BV11" s="36"/>
      <c r="BW11" s="36"/>
      <c r="BX11" s="36"/>
      <c r="BY11" s="36"/>
      <c r="BZ11" s="36"/>
      <c r="CA11" s="36"/>
      <c r="CB11" s="36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6">
        <f t="shared" si="0"/>
        <v>69748</v>
      </c>
      <c r="CV11" s="36"/>
      <c r="CW11" s="36"/>
      <c r="CX11" s="36"/>
      <c r="CY11" s="36"/>
      <c r="CZ11" s="36"/>
      <c r="DA11" s="36"/>
      <c r="DB11" s="36"/>
      <c r="DC11" s="36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</row>
    <row r="12" spans="1:125" ht="15.75">
      <c r="A12" s="27" t="s">
        <v>127</v>
      </c>
      <c r="B12" s="25"/>
      <c r="C12" s="38" t="s">
        <v>93</v>
      </c>
      <c r="D12" s="38"/>
      <c r="E12" s="38"/>
      <c r="F12" s="38"/>
      <c r="G12" s="38"/>
      <c r="H12" s="38"/>
      <c r="I12" s="38"/>
      <c r="J12" s="38" t="s">
        <v>94</v>
      </c>
      <c r="K12" s="38"/>
      <c r="L12" s="38"/>
      <c r="M12" s="38"/>
      <c r="N12" s="38"/>
      <c r="O12" s="38"/>
      <c r="P12" s="38"/>
      <c r="Q12" s="38" t="s">
        <v>179</v>
      </c>
      <c r="R12" s="38"/>
      <c r="S12" s="38"/>
      <c r="T12" s="38"/>
      <c r="U12" s="38"/>
      <c r="V12" s="38"/>
      <c r="W12" s="38"/>
      <c r="X12" s="38" t="s">
        <v>101</v>
      </c>
      <c r="Y12" s="38"/>
      <c r="Z12" s="38"/>
      <c r="AA12" s="38"/>
      <c r="AB12" s="38"/>
      <c r="AC12" s="38"/>
      <c r="AD12" s="38"/>
      <c r="AE12" s="38"/>
      <c r="AF12" s="38" t="s">
        <v>102</v>
      </c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9">
        <v>2111</v>
      </c>
      <c r="AT12" s="39"/>
      <c r="AU12" s="39"/>
      <c r="AV12" s="39"/>
      <c r="AW12" s="39"/>
      <c r="AX12" s="39"/>
      <c r="AY12" s="39"/>
      <c r="AZ12" s="39"/>
      <c r="BA12" s="39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9">
        <v>0</v>
      </c>
      <c r="BU12" s="39"/>
      <c r="BV12" s="39"/>
      <c r="BW12" s="39"/>
      <c r="BX12" s="39"/>
      <c r="BY12" s="39"/>
      <c r="BZ12" s="39"/>
      <c r="CA12" s="39"/>
      <c r="CB12" s="39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9">
        <f t="shared" si="0"/>
        <v>0</v>
      </c>
      <c r="CV12" s="39"/>
      <c r="CW12" s="39"/>
      <c r="CX12" s="39"/>
      <c r="CY12" s="39"/>
      <c r="CZ12" s="39"/>
      <c r="DA12" s="39"/>
      <c r="DB12" s="39"/>
      <c r="DC12" s="39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</row>
    <row r="13" spans="1:125" ht="26.25">
      <c r="A13" s="29" t="s">
        <v>129</v>
      </c>
      <c r="B13" s="25"/>
      <c r="C13" s="38" t="s">
        <v>93</v>
      </c>
      <c r="D13" s="38"/>
      <c r="E13" s="38"/>
      <c r="F13" s="38"/>
      <c r="G13" s="38"/>
      <c r="H13" s="38"/>
      <c r="I13" s="38"/>
      <c r="J13" s="38" t="s">
        <v>94</v>
      </c>
      <c r="K13" s="38"/>
      <c r="L13" s="38"/>
      <c r="M13" s="38"/>
      <c r="N13" s="38"/>
      <c r="O13" s="38"/>
      <c r="P13" s="38"/>
      <c r="Q13" s="38" t="s">
        <v>179</v>
      </c>
      <c r="R13" s="38"/>
      <c r="S13" s="38"/>
      <c r="T13" s="38"/>
      <c r="U13" s="38"/>
      <c r="V13" s="38"/>
      <c r="W13" s="38"/>
      <c r="X13" s="38" t="s">
        <v>104</v>
      </c>
      <c r="Y13" s="38"/>
      <c r="Z13" s="38"/>
      <c r="AA13" s="38"/>
      <c r="AB13" s="38"/>
      <c r="AC13" s="38"/>
      <c r="AD13" s="38"/>
      <c r="AE13" s="38"/>
      <c r="AF13" s="38" t="s">
        <v>105</v>
      </c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>
        <v>637</v>
      </c>
      <c r="AT13" s="39"/>
      <c r="AU13" s="39"/>
      <c r="AV13" s="39"/>
      <c r="AW13" s="39"/>
      <c r="AX13" s="39"/>
      <c r="AY13" s="39"/>
      <c r="AZ13" s="39"/>
      <c r="BA13" s="39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9">
        <v>0</v>
      </c>
      <c r="BU13" s="39"/>
      <c r="BV13" s="39"/>
      <c r="BW13" s="39"/>
      <c r="BX13" s="39"/>
      <c r="BY13" s="39"/>
      <c r="BZ13" s="39"/>
      <c r="CA13" s="39"/>
      <c r="CB13" s="39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9">
        <f t="shared" si="0"/>
        <v>0</v>
      </c>
      <c r="CV13" s="39"/>
      <c r="CW13" s="39"/>
      <c r="CX13" s="39"/>
      <c r="CY13" s="39"/>
      <c r="CZ13" s="39"/>
      <c r="DA13" s="39"/>
      <c r="DB13" s="39"/>
      <c r="DC13" s="39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</row>
    <row r="14" spans="1:125" ht="15.75">
      <c r="A14" s="37" t="s">
        <v>51</v>
      </c>
      <c r="B14" s="37"/>
      <c r="C14" s="37" t="s">
        <v>53</v>
      </c>
      <c r="D14" s="37"/>
      <c r="E14" s="37"/>
      <c r="F14" s="37"/>
      <c r="G14" s="37"/>
      <c r="H14" s="37"/>
      <c r="I14" s="37"/>
      <c r="J14" s="37" t="s">
        <v>53</v>
      </c>
      <c r="K14" s="37"/>
      <c r="L14" s="37"/>
      <c r="M14" s="37"/>
      <c r="N14" s="37"/>
      <c r="O14" s="37"/>
      <c r="P14" s="37"/>
      <c r="Q14" s="37" t="s">
        <v>53</v>
      </c>
      <c r="R14" s="37"/>
      <c r="S14" s="37"/>
      <c r="T14" s="37"/>
      <c r="U14" s="37"/>
      <c r="V14" s="37"/>
      <c r="W14" s="37"/>
      <c r="X14" s="37" t="s">
        <v>53</v>
      </c>
      <c r="Y14" s="37"/>
      <c r="Z14" s="37"/>
      <c r="AA14" s="37"/>
      <c r="AB14" s="37"/>
      <c r="AC14" s="37"/>
      <c r="AD14" s="37"/>
      <c r="AE14" s="37"/>
      <c r="AF14" s="37" t="s">
        <v>53</v>
      </c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6">
        <f>AS12+AS13</f>
        <v>2748</v>
      </c>
      <c r="AT14" s="36"/>
      <c r="AU14" s="36"/>
      <c r="AV14" s="36"/>
      <c r="AW14" s="36"/>
      <c r="AX14" s="36"/>
      <c r="AY14" s="36"/>
      <c r="AZ14" s="36"/>
      <c r="BA14" s="36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6">
        <f>BT12+BT13</f>
        <v>0</v>
      </c>
      <c r="BU14" s="36"/>
      <c r="BV14" s="36"/>
      <c r="BW14" s="36"/>
      <c r="BX14" s="36"/>
      <c r="BY14" s="36"/>
      <c r="BZ14" s="36"/>
      <c r="CA14" s="36"/>
      <c r="CB14" s="36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6">
        <f t="shared" si="0"/>
        <v>0</v>
      </c>
      <c r="CV14" s="36"/>
      <c r="CW14" s="36"/>
      <c r="CX14" s="36"/>
      <c r="CY14" s="36"/>
      <c r="CZ14" s="36"/>
      <c r="DA14" s="36"/>
      <c r="DB14" s="36"/>
      <c r="DC14" s="36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</row>
    <row r="15" spans="1:125" ht="15.75">
      <c r="A15" s="27" t="s">
        <v>127</v>
      </c>
      <c r="B15" s="25"/>
      <c r="C15" s="38" t="s">
        <v>93</v>
      </c>
      <c r="D15" s="38"/>
      <c r="E15" s="38"/>
      <c r="F15" s="38"/>
      <c r="G15" s="38"/>
      <c r="H15" s="38"/>
      <c r="I15" s="38"/>
      <c r="J15" s="38" t="s">
        <v>94</v>
      </c>
      <c r="K15" s="38"/>
      <c r="L15" s="38"/>
      <c r="M15" s="38"/>
      <c r="N15" s="38"/>
      <c r="O15" s="38"/>
      <c r="P15" s="38"/>
      <c r="Q15" s="38" t="s">
        <v>157</v>
      </c>
      <c r="R15" s="38"/>
      <c r="S15" s="38"/>
      <c r="T15" s="38"/>
      <c r="U15" s="38"/>
      <c r="V15" s="38"/>
      <c r="W15" s="38"/>
      <c r="X15" s="38" t="s">
        <v>101</v>
      </c>
      <c r="Y15" s="38"/>
      <c r="Z15" s="38"/>
      <c r="AA15" s="38"/>
      <c r="AB15" s="38"/>
      <c r="AC15" s="38"/>
      <c r="AD15" s="38"/>
      <c r="AE15" s="38"/>
      <c r="AF15" s="38" t="s">
        <v>102</v>
      </c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>
        <v>182168</v>
      </c>
      <c r="AT15" s="39"/>
      <c r="AU15" s="39"/>
      <c r="AV15" s="39"/>
      <c r="AW15" s="39"/>
      <c r="AX15" s="39"/>
      <c r="AY15" s="39"/>
      <c r="AZ15" s="39"/>
      <c r="BA15" s="39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9">
        <v>0</v>
      </c>
      <c r="BU15" s="39"/>
      <c r="BV15" s="39"/>
      <c r="BW15" s="39"/>
      <c r="BX15" s="39"/>
      <c r="BY15" s="39"/>
      <c r="BZ15" s="39"/>
      <c r="CA15" s="39"/>
      <c r="CB15" s="39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9">
        <f aca="true" t="shared" si="1" ref="CU15:CU24">BT15</f>
        <v>0</v>
      </c>
      <c r="CV15" s="39"/>
      <c r="CW15" s="39"/>
      <c r="CX15" s="39"/>
      <c r="CY15" s="39"/>
      <c r="CZ15" s="39"/>
      <c r="DA15" s="39"/>
      <c r="DB15" s="39"/>
      <c r="DC15" s="39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</row>
    <row r="16" spans="1:125" ht="26.25">
      <c r="A16" s="29" t="s">
        <v>129</v>
      </c>
      <c r="B16" s="25"/>
      <c r="C16" s="38" t="s">
        <v>93</v>
      </c>
      <c r="D16" s="38"/>
      <c r="E16" s="38"/>
      <c r="F16" s="38"/>
      <c r="G16" s="38"/>
      <c r="H16" s="38"/>
      <c r="I16" s="38"/>
      <c r="J16" s="38" t="s">
        <v>94</v>
      </c>
      <c r="K16" s="38"/>
      <c r="L16" s="38"/>
      <c r="M16" s="38"/>
      <c r="N16" s="38"/>
      <c r="O16" s="38"/>
      <c r="P16" s="38"/>
      <c r="Q16" s="38" t="s">
        <v>157</v>
      </c>
      <c r="R16" s="38"/>
      <c r="S16" s="38"/>
      <c r="T16" s="38"/>
      <c r="U16" s="38"/>
      <c r="V16" s="38"/>
      <c r="W16" s="38"/>
      <c r="X16" s="38" t="s">
        <v>104</v>
      </c>
      <c r="Y16" s="38"/>
      <c r="Z16" s="38"/>
      <c r="AA16" s="38"/>
      <c r="AB16" s="38"/>
      <c r="AC16" s="38"/>
      <c r="AD16" s="38"/>
      <c r="AE16" s="38"/>
      <c r="AF16" s="38" t="s">
        <v>105</v>
      </c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>
        <v>55015</v>
      </c>
      <c r="AT16" s="39"/>
      <c r="AU16" s="39"/>
      <c r="AV16" s="39"/>
      <c r="AW16" s="39"/>
      <c r="AX16" s="39"/>
      <c r="AY16" s="39"/>
      <c r="AZ16" s="39"/>
      <c r="BA16" s="39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9">
        <v>0</v>
      </c>
      <c r="BU16" s="39"/>
      <c r="BV16" s="39"/>
      <c r="BW16" s="39"/>
      <c r="BX16" s="39"/>
      <c r="BY16" s="39"/>
      <c r="BZ16" s="39"/>
      <c r="CA16" s="39"/>
      <c r="CB16" s="39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9">
        <f t="shared" si="1"/>
        <v>0</v>
      </c>
      <c r="CV16" s="39"/>
      <c r="CW16" s="39"/>
      <c r="CX16" s="39"/>
      <c r="CY16" s="39"/>
      <c r="CZ16" s="39"/>
      <c r="DA16" s="39"/>
      <c r="DB16" s="39"/>
      <c r="DC16" s="39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</row>
    <row r="17" spans="1:125" ht="15.75">
      <c r="A17" s="37" t="s">
        <v>51</v>
      </c>
      <c r="B17" s="37"/>
      <c r="C17" s="37" t="s">
        <v>53</v>
      </c>
      <c r="D17" s="37"/>
      <c r="E17" s="37"/>
      <c r="F17" s="37"/>
      <c r="G17" s="37"/>
      <c r="H17" s="37"/>
      <c r="I17" s="37"/>
      <c r="J17" s="37" t="s">
        <v>53</v>
      </c>
      <c r="K17" s="37"/>
      <c r="L17" s="37"/>
      <c r="M17" s="37"/>
      <c r="N17" s="37"/>
      <c r="O17" s="37"/>
      <c r="P17" s="37"/>
      <c r="Q17" s="37" t="s">
        <v>53</v>
      </c>
      <c r="R17" s="37"/>
      <c r="S17" s="37"/>
      <c r="T17" s="37"/>
      <c r="U17" s="37"/>
      <c r="V17" s="37"/>
      <c r="W17" s="37"/>
      <c r="X17" s="37" t="s">
        <v>53</v>
      </c>
      <c r="Y17" s="37"/>
      <c r="Z17" s="37"/>
      <c r="AA17" s="37"/>
      <c r="AB17" s="37"/>
      <c r="AC17" s="37"/>
      <c r="AD17" s="37"/>
      <c r="AE17" s="37"/>
      <c r="AF17" s="37" t="s">
        <v>53</v>
      </c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6">
        <f>AS15+AS16</f>
        <v>237183</v>
      </c>
      <c r="AT17" s="36"/>
      <c r="AU17" s="36"/>
      <c r="AV17" s="36"/>
      <c r="AW17" s="36"/>
      <c r="AX17" s="36"/>
      <c r="AY17" s="36"/>
      <c r="AZ17" s="36"/>
      <c r="BA17" s="36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6">
        <f>BT15+BT16</f>
        <v>0</v>
      </c>
      <c r="BU17" s="36"/>
      <c r="BV17" s="36"/>
      <c r="BW17" s="36"/>
      <c r="BX17" s="36"/>
      <c r="BY17" s="36"/>
      <c r="BZ17" s="36"/>
      <c r="CA17" s="36"/>
      <c r="CB17" s="36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6">
        <f t="shared" si="1"/>
        <v>0</v>
      </c>
      <c r="CV17" s="36"/>
      <c r="CW17" s="36"/>
      <c r="CX17" s="36"/>
      <c r="CY17" s="36"/>
      <c r="CZ17" s="36"/>
      <c r="DA17" s="36"/>
      <c r="DB17" s="36"/>
      <c r="DC17" s="36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</row>
    <row r="18" spans="1:125" ht="144" customHeight="1">
      <c r="A18" s="29" t="s">
        <v>178</v>
      </c>
      <c r="B18" s="25"/>
      <c r="C18" s="38" t="s">
        <v>93</v>
      </c>
      <c r="D18" s="38"/>
      <c r="E18" s="38"/>
      <c r="F18" s="38"/>
      <c r="G18" s="38"/>
      <c r="H18" s="38"/>
      <c r="I18" s="38"/>
      <c r="J18" s="38" t="s">
        <v>94</v>
      </c>
      <c r="K18" s="38"/>
      <c r="L18" s="38"/>
      <c r="M18" s="38"/>
      <c r="N18" s="38"/>
      <c r="O18" s="38"/>
      <c r="P18" s="38"/>
      <c r="Q18" s="38" t="s">
        <v>168</v>
      </c>
      <c r="R18" s="38"/>
      <c r="S18" s="38"/>
      <c r="T18" s="38"/>
      <c r="U18" s="38"/>
      <c r="V18" s="38"/>
      <c r="W18" s="38"/>
      <c r="X18" s="38" t="s">
        <v>101</v>
      </c>
      <c r="Y18" s="38"/>
      <c r="Z18" s="38"/>
      <c r="AA18" s="38"/>
      <c r="AB18" s="38"/>
      <c r="AC18" s="38"/>
      <c r="AD18" s="38"/>
      <c r="AE18" s="38"/>
      <c r="AF18" s="53" t="s">
        <v>169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39">
        <v>287988</v>
      </c>
      <c r="AT18" s="39"/>
      <c r="AU18" s="39"/>
      <c r="AV18" s="39"/>
      <c r="AW18" s="39"/>
      <c r="AX18" s="39"/>
      <c r="AY18" s="39"/>
      <c r="AZ18" s="39"/>
      <c r="BA18" s="39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9">
        <v>915716</v>
      </c>
      <c r="BU18" s="39"/>
      <c r="BV18" s="39"/>
      <c r="BW18" s="39"/>
      <c r="BX18" s="39"/>
      <c r="BY18" s="39"/>
      <c r="BZ18" s="39"/>
      <c r="CA18" s="39"/>
      <c r="CB18" s="39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9">
        <f>BT18</f>
        <v>915716</v>
      </c>
      <c r="CV18" s="39"/>
      <c r="CW18" s="39"/>
      <c r="CX18" s="39"/>
      <c r="CY18" s="39"/>
      <c r="CZ18" s="39"/>
      <c r="DA18" s="39"/>
      <c r="DB18" s="39"/>
      <c r="DC18" s="39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</row>
    <row r="19" spans="1:125" ht="166.5">
      <c r="A19" s="29" t="s">
        <v>178</v>
      </c>
      <c r="B19" s="25"/>
      <c r="C19" s="38" t="s">
        <v>93</v>
      </c>
      <c r="D19" s="38"/>
      <c r="E19" s="38"/>
      <c r="F19" s="38"/>
      <c r="G19" s="38"/>
      <c r="H19" s="38"/>
      <c r="I19" s="38"/>
      <c r="J19" s="38" t="s">
        <v>94</v>
      </c>
      <c r="K19" s="38"/>
      <c r="L19" s="38"/>
      <c r="M19" s="38"/>
      <c r="N19" s="38"/>
      <c r="O19" s="38"/>
      <c r="P19" s="38"/>
      <c r="Q19" s="38" t="s">
        <v>168</v>
      </c>
      <c r="R19" s="38"/>
      <c r="S19" s="38"/>
      <c r="T19" s="38"/>
      <c r="U19" s="38"/>
      <c r="V19" s="38"/>
      <c r="W19" s="38"/>
      <c r="X19" s="38" t="s">
        <v>104</v>
      </c>
      <c r="Y19" s="38"/>
      <c r="Z19" s="38"/>
      <c r="AA19" s="38"/>
      <c r="AB19" s="38"/>
      <c r="AC19" s="38"/>
      <c r="AD19" s="38"/>
      <c r="AE19" s="38"/>
      <c r="AF19" s="53" t="s">
        <v>169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39">
        <v>86972</v>
      </c>
      <c r="AT19" s="39"/>
      <c r="AU19" s="39"/>
      <c r="AV19" s="39"/>
      <c r="AW19" s="39"/>
      <c r="AX19" s="39"/>
      <c r="AY19" s="39"/>
      <c r="AZ19" s="39"/>
      <c r="BA19" s="39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9">
        <v>276546</v>
      </c>
      <c r="BU19" s="39"/>
      <c r="BV19" s="39"/>
      <c r="BW19" s="39"/>
      <c r="BX19" s="39"/>
      <c r="BY19" s="39"/>
      <c r="BZ19" s="39"/>
      <c r="CA19" s="39"/>
      <c r="CB19" s="39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9">
        <f>BT19</f>
        <v>276546</v>
      </c>
      <c r="CV19" s="39"/>
      <c r="CW19" s="39"/>
      <c r="CX19" s="39"/>
      <c r="CY19" s="39"/>
      <c r="CZ19" s="39"/>
      <c r="DA19" s="39"/>
      <c r="DB19" s="39"/>
      <c r="DC19" s="39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</row>
    <row r="20" spans="1:125" ht="15.75">
      <c r="A20" s="37" t="s">
        <v>51</v>
      </c>
      <c r="B20" s="37"/>
      <c r="C20" s="37" t="s">
        <v>53</v>
      </c>
      <c r="D20" s="37"/>
      <c r="E20" s="37"/>
      <c r="F20" s="37"/>
      <c r="G20" s="37"/>
      <c r="H20" s="37"/>
      <c r="I20" s="37"/>
      <c r="J20" s="37" t="s">
        <v>53</v>
      </c>
      <c r="K20" s="37"/>
      <c r="L20" s="37"/>
      <c r="M20" s="37"/>
      <c r="N20" s="37"/>
      <c r="O20" s="37"/>
      <c r="P20" s="37"/>
      <c r="Q20" s="37" t="s">
        <v>53</v>
      </c>
      <c r="R20" s="37"/>
      <c r="S20" s="37"/>
      <c r="T20" s="37"/>
      <c r="U20" s="37"/>
      <c r="V20" s="37"/>
      <c r="W20" s="37"/>
      <c r="X20" s="37" t="s">
        <v>53</v>
      </c>
      <c r="Y20" s="37"/>
      <c r="Z20" s="37"/>
      <c r="AA20" s="37"/>
      <c r="AB20" s="37"/>
      <c r="AC20" s="37"/>
      <c r="AD20" s="37"/>
      <c r="AE20" s="37"/>
      <c r="AF20" s="37" t="s">
        <v>53</v>
      </c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6">
        <f>AS18+AS19</f>
        <v>374960</v>
      </c>
      <c r="AT20" s="36"/>
      <c r="AU20" s="36"/>
      <c r="AV20" s="36"/>
      <c r="AW20" s="36"/>
      <c r="AX20" s="36"/>
      <c r="AY20" s="36"/>
      <c r="AZ20" s="36"/>
      <c r="BA20" s="36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6">
        <f>BT18+BT19</f>
        <v>1192262</v>
      </c>
      <c r="BU20" s="36"/>
      <c r="BV20" s="36"/>
      <c r="BW20" s="36"/>
      <c r="BX20" s="36"/>
      <c r="BY20" s="36"/>
      <c r="BZ20" s="36"/>
      <c r="CA20" s="36"/>
      <c r="CB20" s="36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6">
        <f>BT20</f>
        <v>1192262</v>
      </c>
      <c r="CV20" s="36"/>
      <c r="CW20" s="36"/>
      <c r="CX20" s="36"/>
      <c r="CY20" s="36"/>
      <c r="CZ20" s="36"/>
      <c r="DA20" s="36"/>
      <c r="DB20" s="36"/>
      <c r="DC20" s="36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</row>
    <row r="21" spans="1:125" ht="15.75">
      <c r="A21" s="27" t="s">
        <v>127</v>
      </c>
      <c r="B21" s="25"/>
      <c r="C21" s="38" t="s">
        <v>93</v>
      </c>
      <c r="D21" s="38"/>
      <c r="E21" s="38"/>
      <c r="F21" s="38"/>
      <c r="G21" s="38"/>
      <c r="H21" s="38"/>
      <c r="I21" s="38"/>
      <c r="J21" s="38" t="s">
        <v>94</v>
      </c>
      <c r="K21" s="38"/>
      <c r="L21" s="38"/>
      <c r="M21" s="38"/>
      <c r="N21" s="38"/>
      <c r="O21" s="38"/>
      <c r="P21" s="38"/>
      <c r="Q21" s="38" t="s">
        <v>113</v>
      </c>
      <c r="R21" s="38"/>
      <c r="S21" s="38"/>
      <c r="T21" s="38"/>
      <c r="U21" s="38"/>
      <c r="V21" s="38"/>
      <c r="W21" s="38"/>
      <c r="X21" s="38" t="s">
        <v>101</v>
      </c>
      <c r="Y21" s="38"/>
      <c r="Z21" s="38"/>
      <c r="AA21" s="38"/>
      <c r="AB21" s="38"/>
      <c r="AC21" s="38"/>
      <c r="AD21" s="38"/>
      <c r="AE21" s="38"/>
      <c r="AF21" s="38" t="s">
        <v>102</v>
      </c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9">
        <v>797450.59</v>
      </c>
      <c r="AT21" s="39"/>
      <c r="AU21" s="39"/>
      <c r="AV21" s="39"/>
      <c r="AW21" s="39"/>
      <c r="AX21" s="39"/>
      <c r="AY21" s="39"/>
      <c r="AZ21" s="39"/>
      <c r="BA21" s="39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9">
        <v>757538</v>
      </c>
      <c r="BU21" s="39"/>
      <c r="BV21" s="39"/>
      <c r="BW21" s="39"/>
      <c r="BX21" s="39"/>
      <c r="BY21" s="39"/>
      <c r="BZ21" s="39"/>
      <c r="CA21" s="39"/>
      <c r="CB21" s="39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9">
        <f t="shared" si="1"/>
        <v>757538</v>
      </c>
      <c r="CV21" s="39"/>
      <c r="CW21" s="39"/>
      <c r="CX21" s="39"/>
      <c r="CY21" s="39"/>
      <c r="CZ21" s="39"/>
      <c r="DA21" s="39"/>
      <c r="DB21" s="39"/>
      <c r="DC21" s="39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</row>
    <row r="22" spans="1:125" ht="39">
      <c r="A22" s="29" t="s">
        <v>128</v>
      </c>
      <c r="B22" s="25"/>
      <c r="C22" s="38" t="s">
        <v>93</v>
      </c>
      <c r="D22" s="38"/>
      <c r="E22" s="38"/>
      <c r="F22" s="38"/>
      <c r="G22" s="38"/>
      <c r="H22" s="38"/>
      <c r="I22" s="38"/>
      <c r="J22" s="38" t="s">
        <v>94</v>
      </c>
      <c r="K22" s="38"/>
      <c r="L22" s="38"/>
      <c r="M22" s="38"/>
      <c r="N22" s="38"/>
      <c r="O22" s="38"/>
      <c r="P22" s="38"/>
      <c r="Q22" s="38" t="s">
        <v>113</v>
      </c>
      <c r="R22" s="38"/>
      <c r="S22" s="38"/>
      <c r="T22" s="38"/>
      <c r="U22" s="38"/>
      <c r="V22" s="38"/>
      <c r="W22" s="38"/>
      <c r="X22" s="38" t="s">
        <v>101</v>
      </c>
      <c r="Y22" s="38"/>
      <c r="Z22" s="38"/>
      <c r="AA22" s="38"/>
      <c r="AB22" s="38"/>
      <c r="AC22" s="38"/>
      <c r="AD22" s="38"/>
      <c r="AE22" s="38"/>
      <c r="AF22" s="38" t="s">
        <v>103</v>
      </c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9">
        <v>0</v>
      </c>
      <c r="AT22" s="39"/>
      <c r="AU22" s="39"/>
      <c r="AV22" s="39"/>
      <c r="AW22" s="39"/>
      <c r="AX22" s="39"/>
      <c r="AY22" s="39"/>
      <c r="AZ22" s="39"/>
      <c r="BA22" s="39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9">
        <v>5000</v>
      </c>
      <c r="BU22" s="39"/>
      <c r="BV22" s="39"/>
      <c r="BW22" s="39"/>
      <c r="BX22" s="39"/>
      <c r="BY22" s="39"/>
      <c r="BZ22" s="39"/>
      <c r="CA22" s="39"/>
      <c r="CB22" s="39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9">
        <f t="shared" si="1"/>
        <v>5000</v>
      </c>
      <c r="CV22" s="39"/>
      <c r="CW22" s="39"/>
      <c r="CX22" s="39"/>
      <c r="CY22" s="39"/>
      <c r="CZ22" s="39"/>
      <c r="DA22" s="39"/>
      <c r="DB22" s="39"/>
      <c r="DC22" s="39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</row>
    <row r="23" spans="1:125" ht="26.25">
      <c r="A23" s="29" t="s">
        <v>129</v>
      </c>
      <c r="B23" s="25"/>
      <c r="C23" s="38" t="s">
        <v>93</v>
      </c>
      <c r="D23" s="38"/>
      <c r="E23" s="38"/>
      <c r="F23" s="38"/>
      <c r="G23" s="38"/>
      <c r="H23" s="38"/>
      <c r="I23" s="38"/>
      <c r="J23" s="38" t="s">
        <v>94</v>
      </c>
      <c r="K23" s="38"/>
      <c r="L23" s="38"/>
      <c r="M23" s="38"/>
      <c r="N23" s="38"/>
      <c r="O23" s="38"/>
      <c r="P23" s="38"/>
      <c r="Q23" s="38" t="s">
        <v>113</v>
      </c>
      <c r="R23" s="38"/>
      <c r="S23" s="38"/>
      <c r="T23" s="38"/>
      <c r="U23" s="38"/>
      <c r="V23" s="38"/>
      <c r="W23" s="38"/>
      <c r="X23" s="38" t="s">
        <v>104</v>
      </c>
      <c r="Y23" s="38"/>
      <c r="Z23" s="38"/>
      <c r="AA23" s="38"/>
      <c r="AB23" s="38"/>
      <c r="AC23" s="38"/>
      <c r="AD23" s="38"/>
      <c r="AE23" s="38"/>
      <c r="AF23" s="38" t="s">
        <v>105</v>
      </c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9">
        <v>240834.89</v>
      </c>
      <c r="AT23" s="39"/>
      <c r="AU23" s="39"/>
      <c r="AV23" s="39"/>
      <c r="AW23" s="39"/>
      <c r="AX23" s="39"/>
      <c r="AY23" s="39"/>
      <c r="AZ23" s="39"/>
      <c r="BA23" s="39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9">
        <v>230287</v>
      </c>
      <c r="BU23" s="39"/>
      <c r="BV23" s="39"/>
      <c r="BW23" s="39"/>
      <c r="BX23" s="39"/>
      <c r="BY23" s="39"/>
      <c r="BZ23" s="39"/>
      <c r="CA23" s="39"/>
      <c r="CB23" s="39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9">
        <f t="shared" si="1"/>
        <v>230287</v>
      </c>
      <c r="CV23" s="39"/>
      <c r="CW23" s="39"/>
      <c r="CX23" s="39"/>
      <c r="CY23" s="39"/>
      <c r="CZ23" s="39"/>
      <c r="DA23" s="39"/>
      <c r="DB23" s="39"/>
      <c r="DC23" s="39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</row>
    <row r="24" spans="1:125" ht="15.75">
      <c r="A24" s="37" t="s">
        <v>51</v>
      </c>
      <c r="B24" s="37"/>
      <c r="C24" s="37" t="s">
        <v>53</v>
      </c>
      <c r="D24" s="37"/>
      <c r="E24" s="37"/>
      <c r="F24" s="37"/>
      <c r="G24" s="37"/>
      <c r="H24" s="37"/>
      <c r="I24" s="37"/>
      <c r="J24" s="37" t="s">
        <v>53</v>
      </c>
      <c r="K24" s="37"/>
      <c r="L24" s="37"/>
      <c r="M24" s="37"/>
      <c r="N24" s="37"/>
      <c r="O24" s="37"/>
      <c r="P24" s="37"/>
      <c r="Q24" s="37" t="s">
        <v>53</v>
      </c>
      <c r="R24" s="37"/>
      <c r="S24" s="37"/>
      <c r="T24" s="37"/>
      <c r="U24" s="37"/>
      <c r="V24" s="37"/>
      <c r="W24" s="37"/>
      <c r="X24" s="37" t="s">
        <v>53</v>
      </c>
      <c r="Y24" s="37"/>
      <c r="Z24" s="37"/>
      <c r="AA24" s="37"/>
      <c r="AB24" s="37"/>
      <c r="AC24" s="37"/>
      <c r="AD24" s="37"/>
      <c r="AE24" s="37"/>
      <c r="AF24" s="37" t="s">
        <v>53</v>
      </c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6">
        <f>AS21+AS22+AS23</f>
        <v>1038285.48</v>
      </c>
      <c r="AT24" s="36"/>
      <c r="AU24" s="36"/>
      <c r="AV24" s="36"/>
      <c r="AW24" s="36"/>
      <c r="AX24" s="36"/>
      <c r="AY24" s="36"/>
      <c r="AZ24" s="36"/>
      <c r="BA24" s="36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6">
        <f>BT21+BT22+BT23</f>
        <v>992825</v>
      </c>
      <c r="BU24" s="36"/>
      <c r="BV24" s="36"/>
      <c r="BW24" s="36"/>
      <c r="BX24" s="36"/>
      <c r="BY24" s="36"/>
      <c r="BZ24" s="36"/>
      <c r="CA24" s="36"/>
      <c r="CB24" s="36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>
        <f t="shared" si="1"/>
        <v>992825</v>
      </c>
      <c r="CV24" s="36"/>
      <c r="CW24" s="36"/>
      <c r="CX24" s="36"/>
      <c r="CY24" s="36"/>
      <c r="CZ24" s="36"/>
      <c r="DA24" s="36"/>
      <c r="DB24" s="36"/>
      <c r="DC24" s="36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</row>
    <row r="25" spans="1:125" s="4" customFormat="1" ht="12.75">
      <c r="A25" s="27" t="s">
        <v>127</v>
      </c>
      <c r="B25" s="27"/>
      <c r="C25" s="38" t="s">
        <v>93</v>
      </c>
      <c r="D25" s="38"/>
      <c r="E25" s="38"/>
      <c r="F25" s="38"/>
      <c r="G25" s="38"/>
      <c r="H25" s="38"/>
      <c r="I25" s="38"/>
      <c r="J25" s="38" t="s">
        <v>94</v>
      </c>
      <c r="K25" s="38"/>
      <c r="L25" s="38"/>
      <c r="M25" s="38"/>
      <c r="N25" s="38"/>
      <c r="O25" s="38"/>
      <c r="P25" s="38"/>
      <c r="Q25" s="38" t="s">
        <v>100</v>
      </c>
      <c r="R25" s="38"/>
      <c r="S25" s="38"/>
      <c r="T25" s="38"/>
      <c r="U25" s="38"/>
      <c r="V25" s="38"/>
      <c r="W25" s="38"/>
      <c r="X25" s="38" t="s">
        <v>101</v>
      </c>
      <c r="Y25" s="38"/>
      <c r="Z25" s="38"/>
      <c r="AA25" s="38"/>
      <c r="AB25" s="38"/>
      <c r="AC25" s="38"/>
      <c r="AD25" s="38"/>
      <c r="AE25" s="38"/>
      <c r="AF25" s="38" t="s">
        <v>102</v>
      </c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9">
        <v>3092746.01</v>
      </c>
      <c r="AT25" s="39"/>
      <c r="AU25" s="39"/>
      <c r="AV25" s="39"/>
      <c r="AW25" s="39"/>
      <c r="AX25" s="39"/>
      <c r="AY25" s="39"/>
      <c r="AZ25" s="39"/>
      <c r="BA25" s="39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9">
        <v>3101350</v>
      </c>
      <c r="BU25" s="39"/>
      <c r="BV25" s="39"/>
      <c r="BW25" s="39"/>
      <c r="BX25" s="39"/>
      <c r="BY25" s="39"/>
      <c r="BZ25" s="39"/>
      <c r="CA25" s="39"/>
      <c r="CB25" s="39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9">
        <f t="shared" si="0"/>
        <v>3101350</v>
      </c>
      <c r="CV25" s="39"/>
      <c r="CW25" s="39"/>
      <c r="CX25" s="39"/>
      <c r="CY25" s="39"/>
      <c r="CZ25" s="39"/>
      <c r="DA25" s="39"/>
      <c r="DB25" s="39"/>
      <c r="DC25" s="39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</row>
    <row r="26" spans="1:125" s="4" customFormat="1" ht="38.25">
      <c r="A26" s="29" t="s">
        <v>128</v>
      </c>
      <c r="B26" s="27"/>
      <c r="C26" s="38" t="s">
        <v>93</v>
      </c>
      <c r="D26" s="38"/>
      <c r="E26" s="38"/>
      <c r="F26" s="38"/>
      <c r="G26" s="38"/>
      <c r="H26" s="38"/>
      <c r="I26" s="38"/>
      <c r="J26" s="38" t="s">
        <v>94</v>
      </c>
      <c r="K26" s="38"/>
      <c r="L26" s="38"/>
      <c r="M26" s="38"/>
      <c r="N26" s="38"/>
      <c r="O26" s="38"/>
      <c r="P26" s="38"/>
      <c r="Q26" s="38" t="s">
        <v>100</v>
      </c>
      <c r="R26" s="38"/>
      <c r="S26" s="38"/>
      <c r="T26" s="38"/>
      <c r="U26" s="38"/>
      <c r="V26" s="38"/>
      <c r="W26" s="38"/>
      <c r="X26" s="38" t="s">
        <v>101</v>
      </c>
      <c r="Y26" s="38"/>
      <c r="Z26" s="38"/>
      <c r="AA26" s="38"/>
      <c r="AB26" s="38"/>
      <c r="AC26" s="38"/>
      <c r="AD26" s="38"/>
      <c r="AE26" s="38"/>
      <c r="AF26" s="38" t="s">
        <v>103</v>
      </c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9">
        <v>3383.16</v>
      </c>
      <c r="AT26" s="39"/>
      <c r="AU26" s="39"/>
      <c r="AV26" s="39"/>
      <c r="AW26" s="39"/>
      <c r="AX26" s="39"/>
      <c r="AY26" s="39"/>
      <c r="AZ26" s="39"/>
      <c r="BA26" s="39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9">
        <v>20000</v>
      </c>
      <c r="BU26" s="39"/>
      <c r="BV26" s="39"/>
      <c r="BW26" s="39"/>
      <c r="BX26" s="39"/>
      <c r="BY26" s="39"/>
      <c r="BZ26" s="39"/>
      <c r="CA26" s="39"/>
      <c r="CB26" s="39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9">
        <f t="shared" si="0"/>
        <v>20000</v>
      </c>
      <c r="CV26" s="39"/>
      <c r="CW26" s="39"/>
      <c r="CX26" s="39"/>
      <c r="CY26" s="39"/>
      <c r="CZ26" s="39"/>
      <c r="DA26" s="39"/>
      <c r="DB26" s="39"/>
      <c r="DC26" s="39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</row>
    <row r="27" spans="1:125" s="4" customFormat="1" ht="25.5">
      <c r="A27" s="29" t="s">
        <v>129</v>
      </c>
      <c r="B27" s="27"/>
      <c r="C27" s="38" t="s">
        <v>93</v>
      </c>
      <c r="D27" s="38"/>
      <c r="E27" s="38"/>
      <c r="F27" s="38"/>
      <c r="G27" s="38"/>
      <c r="H27" s="38"/>
      <c r="I27" s="38"/>
      <c r="J27" s="38" t="s">
        <v>94</v>
      </c>
      <c r="K27" s="38"/>
      <c r="L27" s="38"/>
      <c r="M27" s="38"/>
      <c r="N27" s="38"/>
      <c r="O27" s="38"/>
      <c r="P27" s="38"/>
      <c r="Q27" s="38" t="s">
        <v>100</v>
      </c>
      <c r="R27" s="38"/>
      <c r="S27" s="38"/>
      <c r="T27" s="38"/>
      <c r="U27" s="38"/>
      <c r="V27" s="38"/>
      <c r="W27" s="38"/>
      <c r="X27" s="38" t="s">
        <v>104</v>
      </c>
      <c r="Y27" s="38"/>
      <c r="Z27" s="38"/>
      <c r="AA27" s="38"/>
      <c r="AB27" s="38"/>
      <c r="AC27" s="38"/>
      <c r="AD27" s="38"/>
      <c r="AE27" s="38"/>
      <c r="AF27" s="38" t="s">
        <v>105</v>
      </c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9">
        <v>967953.53</v>
      </c>
      <c r="AT27" s="39"/>
      <c r="AU27" s="39"/>
      <c r="AV27" s="39"/>
      <c r="AW27" s="39"/>
      <c r="AX27" s="39"/>
      <c r="AY27" s="39"/>
      <c r="AZ27" s="39"/>
      <c r="BA27" s="39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9">
        <v>942648</v>
      </c>
      <c r="BU27" s="39"/>
      <c r="BV27" s="39"/>
      <c r="BW27" s="39"/>
      <c r="BX27" s="39"/>
      <c r="BY27" s="39"/>
      <c r="BZ27" s="39"/>
      <c r="CA27" s="39"/>
      <c r="CB27" s="39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9">
        <f t="shared" si="0"/>
        <v>942648</v>
      </c>
      <c r="CV27" s="39"/>
      <c r="CW27" s="39"/>
      <c r="CX27" s="39"/>
      <c r="CY27" s="39"/>
      <c r="CZ27" s="39"/>
      <c r="DA27" s="39"/>
      <c r="DB27" s="39"/>
      <c r="DC27" s="39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</row>
    <row r="28" spans="1:125" s="4" customFormat="1" ht="12.75">
      <c r="A28" s="27" t="s">
        <v>163</v>
      </c>
      <c r="B28" s="27"/>
      <c r="C28" s="38" t="s">
        <v>93</v>
      </c>
      <c r="D28" s="38"/>
      <c r="E28" s="38"/>
      <c r="F28" s="38"/>
      <c r="G28" s="38"/>
      <c r="H28" s="38"/>
      <c r="I28" s="38"/>
      <c r="J28" s="38" t="s">
        <v>94</v>
      </c>
      <c r="K28" s="38"/>
      <c r="L28" s="38"/>
      <c r="M28" s="38"/>
      <c r="N28" s="38"/>
      <c r="O28" s="38"/>
      <c r="P28" s="38"/>
      <c r="Q28" s="38" t="s">
        <v>100</v>
      </c>
      <c r="R28" s="38"/>
      <c r="S28" s="38"/>
      <c r="T28" s="38"/>
      <c r="U28" s="38"/>
      <c r="V28" s="38"/>
      <c r="W28" s="38"/>
      <c r="X28" s="38" t="s">
        <v>96</v>
      </c>
      <c r="Y28" s="38"/>
      <c r="Z28" s="38"/>
      <c r="AA28" s="38"/>
      <c r="AB28" s="38"/>
      <c r="AC28" s="38"/>
      <c r="AD28" s="38"/>
      <c r="AE28" s="38"/>
      <c r="AF28" s="38" t="s">
        <v>117</v>
      </c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9">
        <v>0</v>
      </c>
      <c r="AT28" s="39"/>
      <c r="AU28" s="39"/>
      <c r="AV28" s="39"/>
      <c r="AW28" s="39"/>
      <c r="AX28" s="39"/>
      <c r="AY28" s="39"/>
      <c r="AZ28" s="39"/>
      <c r="BA28" s="39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9">
        <v>4680</v>
      </c>
      <c r="BU28" s="39"/>
      <c r="BV28" s="39"/>
      <c r="BW28" s="39"/>
      <c r="BX28" s="39"/>
      <c r="BY28" s="39"/>
      <c r="BZ28" s="39"/>
      <c r="CA28" s="39"/>
      <c r="CB28" s="39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9">
        <f t="shared" si="0"/>
        <v>4680</v>
      </c>
      <c r="CV28" s="39"/>
      <c r="CW28" s="39"/>
      <c r="CX28" s="39"/>
      <c r="CY28" s="39"/>
      <c r="CZ28" s="39"/>
      <c r="DA28" s="39"/>
      <c r="DB28" s="39"/>
      <c r="DC28" s="39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</row>
    <row r="29" spans="1:125" s="4" customFormat="1" ht="25.5">
      <c r="A29" s="29" t="s">
        <v>162</v>
      </c>
      <c r="B29" s="27"/>
      <c r="C29" s="38" t="s">
        <v>93</v>
      </c>
      <c r="D29" s="38"/>
      <c r="E29" s="38"/>
      <c r="F29" s="38"/>
      <c r="G29" s="38"/>
      <c r="H29" s="38"/>
      <c r="I29" s="38"/>
      <c r="J29" s="38" t="s">
        <v>94</v>
      </c>
      <c r="K29" s="38"/>
      <c r="L29" s="38"/>
      <c r="M29" s="38"/>
      <c r="N29" s="38"/>
      <c r="O29" s="38"/>
      <c r="P29" s="38"/>
      <c r="Q29" s="38" t="s">
        <v>100</v>
      </c>
      <c r="R29" s="38"/>
      <c r="S29" s="38"/>
      <c r="T29" s="38"/>
      <c r="U29" s="38"/>
      <c r="V29" s="38"/>
      <c r="W29" s="38"/>
      <c r="X29" s="38" t="s">
        <v>96</v>
      </c>
      <c r="Y29" s="38"/>
      <c r="Z29" s="38"/>
      <c r="AA29" s="38"/>
      <c r="AB29" s="38"/>
      <c r="AC29" s="38"/>
      <c r="AD29" s="38"/>
      <c r="AE29" s="38"/>
      <c r="AF29" s="38" t="s">
        <v>158</v>
      </c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9">
        <v>0</v>
      </c>
      <c r="AT29" s="39"/>
      <c r="AU29" s="39"/>
      <c r="AV29" s="39"/>
      <c r="AW29" s="39"/>
      <c r="AX29" s="39"/>
      <c r="AY29" s="39"/>
      <c r="AZ29" s="39"/>
      <c r="BA29" s="39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9">
        <v>10833</v>
      </c>
      <c r="BU29" s="39"/>
      <c r="BV29" s="39"/>
      <c r="BW29" s="39"/>
      <c r="BX29" s="39"/>
      <c r="BY29" s="39"/>
      <c r="BZ29" s="39"/>
      <c r="CA29" s="39"/>
      <c r="CB29" s="39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9">
        <f>BT29</f>
        <v>10833</v>
      </c>
      <c r="CV29" s="39"/>
      <c r="CW29" s="39"/>
      <c r="CX29" s="39"/>
      <c r="CY29" s="39"/>
      <c r="CZ29" s="39"/>
      <c r="DA29" s="39"/>
      <c r="DB29" s="39"/>
      <c r="DC29" s="39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</row>
    <row r="30" spans="1:125" s="4" customFormat="1" ht="12.75">
      <c r="A30" s="27" t="s">
        <v>130</v>
      </c>
      <c r="B30" s="27"/>
      <c r="C30" s="38" t="s">
        <v>93</v>
      </c>
      <c r="D30" s="38"/>
      <c r="E30" s="38"/>
      <c r="F30" s="38"/>
      <c r="G30" s="38"/>
      <c r="H30" s="38"/>
      <c r="I30" s="38"/>
      <c r="J30" s="38" t="s">
        <v>94</v>
      </c>
      <c r="K30" s="38"/>
      <c r="L30" s="38"/>
      <c r="M30" s="38"/>
      <c r="N30" s="38"/>
      <c r="O30" s="38"/>
      <c r="P30" s="38"/>
      <c r="Q30" s="38" t="s">
        <v>100</v>
      </c>
      <c r="R30" s="38"/>
      <c r="S30" s="38"/>
      <c r="T30" s="38"/>
      <c r="U30" s="38"/>
      <c r="V30" s="38"/>
      <c r="W30" s="38"/>
      <c r="X30" s="38" t="s">
        <v>96</v>
      </c>
      <c r="Y30" s="38"/>
      <c r="Z30" s="38"/>
      <c r="AA30" s="38"/>
      <c r="AB30" s="38"/>
      <c r="AC30" s="38"/>
      <c r="AD30" s="38"/>
      <c r="AE30" s="38"/>
      <c r="AF30" s="38" t="s">
        <v>106</v>
      </c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9">
        <v>178308.61</v>
      </c>
      <c r="AT30" s="39"/>
      <c r="AU30" s="39"/>
      <c r="AV30" s="39"/>
      <c r="AW30" s="39"/>
      <c r="AX30" s="39"/>
      <c r="AY30" s="39"/>
      <c r="AZ30" s="39"/>
      <c r="BA30" s="39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9">
        <v>302362</v>
      </c>
      <c r="BU30" s="39"/>
      <c r="BV30" s="39"/>
      <c r="BW30" s="39"/>
      <c r="BX30" s="39"/>
      <c r="BY30" s="39"/>
      <c r="BZ30" s="39"/>
      <c r="CA30" s="39"/>
      <c r="CB30" s="39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9">
        <f t="shared" si="0"/>
        <v>302362</v>
      </c>
      <c r="CV30" s="39"/>
      <c r="CW30" s="39"/>
      <c r="CX30" s="39"/>
      <c r="CY30" s="39"/>
      <c r="CZ30" s="39"/>
      <c r="DA30" s="39"/>
      <c r="DB30" s="39"/>
      <c r="DC30" s="39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</row>
    <row r="31" spans="1:125" s="4" customFormat="1" ht="25.5">
      <c r="A31" s="29" t="s">
        <v>131</v>
      </c>
      <c r="B31" s="27"/>
      <c r="C31" s="38" t="s">
        <v>93</v>
      </c>
      <c r="D31" s="38"/>
      <c r="E31" s="38"/>
      <c r="F31" s="38"/>
      <c r="G31" s="38"/>
      <c r="H31" s="38"/>
      <c r="I31" s="38"/>
      <c r="J31" s="38" t="s">
        <v>94</v>
      </c>
      <c r="K31" s="38"/>
      <c r="L31" s="38"/>
      <c r="M31" s="38"/>
      <c r="N31" s="38"/>
      <c r="O31" s="38"/>
      <c r="P31" s="38"/>
      <c r="Q31" s="38" t="s">
        <v>100</v>
      </c>
      <c r="R31" s="38"/>
      <c r="S31" s="38"/>
      <c r="T31" s="38"/>
      <c r="U31" s="38"/>
      <c r="V31" s="38"/>
      <c r="W31" s="38"/>
      <c r="X31" s="38" t="s">
        <v>96</v>
      </c>
      <c r="Y31" s="38"/>
      <c r="Z31" s="38"/>
      <c r="AA31" s="38"/>
      <c r="AB31" s="38"/>
      <c r="AC31" s="38"/>
      <c r="AD31" s="38"/>
      <c r="AE31" s="38"/>
      <c r="AF31" s="38" t="s">
        <v>107</v>
      </c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9">
        <v>210984.99</v>
      </c>
      <c r="AT31" s="39"/>
      <c r="AU31" s="39"/>
      <c r="AV31" s="39"/>
      <c r="AW31" s="39"/>
      <c r="AX31" s="39"/>
      <c r="AY31" s="39"/>
      <c r="AZ31" s="39"/>
      <c r="BA31" s="39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9">
        <v>210026</v>
      </c>
      <c r="BU31" s="39"/>
      <c r="BV31" s="39"/>
      <c r="BW31" s="39"/>
      <c r="BX31" s="39"/>
      <c r="BY31" s="39"/>
      <c r="BZ31" s="39"/>
      <c r="CA31" s="39"/>
      <c r="CB31" s="39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9">
        <f t="shared" si="0"/>
        <v>210026</v>
      </c>
      <c r="CV31" s="39"/>
      <c r="CW31" s="39"/>
      <c r="CX31" s="39"/>
      <c r="CY31" s="39"/>
      <c r="CZ31" s="39"/>
      <c r="DA31" s="39"/>
      <c r="DB31" s="39"/>
      <c r="DC31" s="39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</row>
    <row r="32" spans="1:125" s="2" customFormat="1" ht="12" customHeight="1">
      <c r="A32" s="27" t="s">
        <v>132</v>
      </c>
      <c r="B32" s="32"/>
      <c r="C32" s="38" t="s">
        <v>93</v>
      </c>
      <c r="D32" s="38"/>
      <c r="E32" s="38"/>
      <c r="F32" s="38"/>
      <c r="G32" s="38"/>
      <c r="H32" s="38"/>
      <c r="I32" s="38"/>
      <c r="J32" s="38" t="s">
        <v>94</v>
      </c>
      <c r="K32" s="38"/>
      <c r="L32" s="38"/>
      <c r="M32" s="38"/>
      <c r="N32" s="38"/>
      <c r="O32" s="38"/>
      <c r="P32" s="38"/>
      <c r="Q32" s="38" t="s">
        <v>100</v>
      </c>
      <c r="R32" s="38"/>
      <c r="S32" s="38"/>
      <c r="T32" s="38"/>
      <c r="U32" s="38"/>
      <c r="V32" s="38"/>
      <c r="W32" s="38"/>
      <c r="X32" s="38" t="s">
        <v>96</v>
      </c>
      <c r="Y32" s="38"/>
      <c r="Z32" s="38"/>
      <c r="AA32" s="38"/>
      <c r="AB32" s="38"/>
      <c r="AC32" s="38"/>
      <c r="AD32" s="38"/>
      <c r="AE32" s="38"/>
      <c r="AF32" s="38" t="s">
        <v>108</v>
      </c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9">
        <v>68258.64</v>
      </c>
      <c r="AT32" s="39"/>
      <c r="AU32" s="39"/>
      <c r="AV32" s="39"/>
      <c r="AW32" s="39"/>
      <c r="AX32" s="39"/>
      <c r="AY32" s="39"/>
      <c r="AZ32" s="39"/>
      <c r="BA32" s="39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9">
        <v>106866</v>
      </c>
      <c r="BU32" s="39"/>
      <c r="BV32" s="39"/>
      <c r="BW32" s="39"/>
      <c r="BX32" s="39"/>
      <c r="BY32" s="39"/>
      <c r="BZ32" s="39"/>
      <c r="CA32" s="39"/>
      <c r="CB32" s="39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9">
        <f t="shared" si="0"/>
        <v>106866</v>
      </c>
      <c r="CV32" s="39"/>
      <c r="CW32" s="39"/>
      <c r="CX32" s="39"/>
      <c r="CY32" s="39"/>
      <c r="CZ32" s="39"/>
      <c r="DA32" s="39"/>
      <c r="DB32" s="39"/>
      <c r="DC32" s="39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</row>
    <row r="33" spans="1:125" s="2" customFormat="1" ht="12" customHeight="1">
      <c r="A33" s="27" t="s">
        <v>142</v>
      </c>
      <c r="B33" s="32"/>
      <c r="C33" s="38" t="s">
        <v>93</v>
      </c>
      <c r="D33" s="38"/>
      <c r="E33" s="38"/>
      <c r="F33" s="38"/>
      <c r="G33" s="38"/>
      <c r="H33" s="38"/>
      <c r="I33" s="38"/>
      <c r="J33" s="38" t="s">
        <v>94</v>
      </c>
      <c r="K33" s="38"/>
      <c r="L33" s="38"/>
      <c r="M33" s="38"/>
      <c r="N33" s="38"/>
      <c r="O33" s="38"/>
      <c r="P33" s="38"/>
      <c r="Q33" s="38" t="s">
        <v>100</v>
      </c>
      <c r="R33" s="38"/>
      <c r="S33" s="38"/>
      <c r="T33" s="38"/>
      <c r="U33" s="38"/>
      <c r="V33" s="38"/>
      <c r="W33" s="38"/>
      <c r="X33" s="38" t="s">
        <v>96</v>
      </c>
      <c r="Y33" s="38"/>
      <c r="Z33" s="38"/>
      <c r="AA33" s="38"/>
      <c r="AB33" s="38"/>
      <c r="AC33" s="38"/>
      <c r="AD33" s="38"/>
      <c r="AE33" s="38"/>
      <c r="AF33" s="38" t="s">
        <v>140</v>
      </c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9">
        <v>3865.24</v>
      </c>
      <c r="AT33" s="39"/>
      <c r="AU33" s="39"/>
      <c r="AV33" s="39"/>
      <c r="AW33" s="39"/>
      <c r="AX33" s="39"/>
      <c r="AY33" s="39"/>
      <c r="AZ33" s="39"/>
      <c r="BA33" s="39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9">
        <v>4600</v>
      </c>
      <c r="BU33" s="39"/>
      <c r="BV33" s="39"/>
      <c r="BW33" s="39"/>
      <c r="BX33" s="39"/>
      <c r="BY33" s="39"/>
      <c r="BZ33" s="39"/>
      <c r="CA33" s="39"/>
      <c r="CB33" s="39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9">
        <f aca="true" t="shared" si="2" ref="CU33:CU42">BT33</f>
        <v>4600</v>
      </c>
      <c r="CV33" s="39"/>
      <c r="CW33" s="39"/>
      <c r="CX33" s="39"/>
      <c r="CY33" s="39"/>
      <c r="CZ33" s="39"/>
      <c r="DA33" s="39"/>
      <c r="DB33" s="39"/>
      <c r="DC33" s="39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</row>
    <row r="34" spans="1:125" s="4" customFormat="1" ht="25.5">
      <c r="A34" s="29" t="s">
        <v>134</v>
      </c>
      <c r="B34" s="27"/>
      <c r="C34" s="38" t="s">
        <v>93</v>
      </c>
      <c r="D34" s="38"/>
      <c r="E34" s="38"/>
      <c r="F34" s="38"/>
      <c r="G34" s="38"/>
      <c r="H34" s="38"/>
      <c r="I34" s="38"/>
      <c r="J34" s="38" t="s">
        <v>94</v>
      </c>
      <c r="K34" s="38"/>
      <c r="L34" s="38"/>
      <c r="M34" s="38"/>
      <c r="N34" s="38"/>
      <c r="O34" s="38"/>
      <c r="P34" s="38"/>
      <c r="Q34" s="38" t="s">
        <v>100</v>
      </c>
      <c r="R34" s="38"/>
      <c r="S34" s="38"/>
      <c r="T34" s="38"/>
      <c r="U34" s="38"/>
      <c r="V34" s="38"/>
      <c r="W34" s="38"/>
      <c r="X34" s="38" t="s">
        <v>96</v>
      </c>
      <c r="Y34" s="38"/>
      <c r="Z34" s="38"/>
      <c r="AA34" s="38"/>
      <c r="AB34" s="38"/>
      <c r="AC34" s="38"/>
      <c r="AD34" s="38"/>
      <c r="AE34" s="38"/>
      <c r="AF34" s="38" t="s">
        <v>111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9">
        <v>149721</v>
      </c>
      <c r="AT34" s="39"/>
      <c r="AU34" s="39"/>
      <c r="AV34" s="39"/>
      <c r="AW34" s="39"/>
      <c r="AX34" s="39"/>
      <c r="AY34" s="39"/>
      <c r="AZ34" s="39"/>
      <c r="BA34" s="39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9">
        <v>3000</v>
      </c>
      <c r="BU34" s="39"/>
      <c r="BV34" s="39"/>
      <c r="BW34" s="39"/>
      <c r="BX34" s="39"/>
      <c r="BY34" s="39"/>
      <c r="BZ34" s="39"/>
      <c r="CA34" s="39"/>
      <c r="CB34" s="39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9">
        <f t="shared" si="2"/>
        <v>3000</v>
      </c>
      <c r="CV34" s="39"/>
      <c r="CW34" s="39"/>
      <c r="CX34" s="39"/>
      <c r="CY34" s="39"/>
      <c r="CZ34" s="39"/>
      <c r="DA34" s="39"/>
      <c r="DB34" s="39"/>
      <c r="DC34" s="39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</row>
    <row r="35" spans="1:125" s="4" customFormat="1" ht="76.5">
      <c r="A35" s="29" t="s">
        <v>143</v>
      </c>
      <c r="B35" s="27"/>
      <c r="C35" s="38" t="s">
        <v>93</v>
      </c>
      <c r="D35" s="38"/>
      <c r="E35" s="38"/>
      <c r="F35" s="38"/>
      <c r="G35" s="38"/>
      <c r="H35" s="38"/>
      <c r="I35" s="38"/>
      <c r="J35" s="38" t="s">
        <v>94</v>
      </c>
      <c r="K35" s="38"/>
      <c r="L35" s="38"/>
      <c r="M35" s="38"/>
      <c r="N35" s="38"/>
      <c r="O35" s="38"/>
      <c r="P35" s="38"/>
      <c r="Q35" s="38" t="s">
        <v>100</v>
      </c>
      <c r="R35" s="38"/>
      <c r="S35" s="38"/>
      <c r="T35" s="38"/>
      <c r="U35" s="38"/>
      <c r="V35" s="38"/>
      <c r="W35" s="38"/>
      <c r="X35" s="38" t="s">
        <v>96</v>
      </c>
      <c r="Y35" s="38"/>
      <c r="Z35" s="38"/>
      <c r="AA35" s="38"/>
      <c r="AB35" s="38"/>
      <c r="AC35" s="38"/>
      <c r="AD35" s="38"/>
      <c r="AE35" s="38"/>
      <c r="AF35" s="38" t="s">
        <v>141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9">
        <v>0</v>
      </c>
      <c r="AT35" s="39"/>
      <c r="AU35" s="39"/>
      <c r="AV35" s="39"/>
      <c r="AW35" s="39"/>
      <c r="AX35" s="39"/>
      <c r="AY35" s="39"/>
      <c r="AZ35" s="39"/>
      <c r="BA35" s="39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9">
        <v>600</v>
      </c>
      <c r="BU35" s="39"/>
      <c r="BV35" s="39"/>
      <c r="BW35" s="39"/>
      <c r="BX35" s="39"/>
      <c r="BY35" s="39"/>
      <c r="BZ35" s="39"/>
      <c r="CA35" s="39"/>
      <c r="CB35" s="39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9">
        <f t="shared" si="2"/>
        <v>600</v>
      </c>
      <c r="CV35" s="39"/>
      <c r="CW35" s="39"/>
      <c r="CX35" s="39"/>
      <c r="CY35" s="39"/>
      <c r="CZ35" s="39"/>
      <c r="DA35" s="39"/>
      <c r="DB35" s="39"/>
      <c r="DC35" s="39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</row>
    <row r="36" spans="1:125" s="2" customFormat="1" ht="45" customHeight="1">
      <c r="A36" s="29" t="s">
        <v>138</v>
      </c>
      <c r="B36" s="32"/>
      <c r="C36" s="38" t="s">
        <v>93</v>
      </c>
      <c r="D36" s="38"/>
      <c r="E36" s="38"/>
      <c r="F36" s="38"/>
      <c r="G36" s="38"/>
      <c r="H36" s="38"/>
      <c r="I36" s="38"/>
      <c r="J36" s="38" t="s">
        <v>94</v>
      </c>
      <c r="K36" s="38"/>
      <c r="L36" s="38"/>
      <c r="M36" s="38"/>
      <c r="N36" s="38"/>
      <c r="O36" s="38"/>
      <c r="P36" s="38"/>
      <c r="Q36" s="38" t="s">
        <v>100</v>
      </c>
      <c r="R36" s="38"/>
      <c r="S36" s="38"/>
      <c r="T36" s="38"/>
      <c r="U36" s="38"/>
      <c r="V36" s="38"/>
      <c r="W36" s="38"/>
      <c r="X36" s="38" t="s">
        <v>96</v>
      </c>
      <c r="Y36" s="38"/>
      <c r="Z36" s="38"/>
      <c r="AA36" s="38"/>
      <c r="AB36" s="38"/>
      <c r="AC36" s="38"/>
      <c r="AD36" s="38"/>
      <c r="AE36" s="38"/>
      <c r="AF36" s="38" t="s">
        <v>119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9">
        <v>253302</v>
      </c>
      <c r="AT36" s="39"/>
      <c r="AU36" s="39"/>
      <c r="AV36" s="39"/>
      <c r="AW36" s="39"/>
      <c r="AX36" s="39"/>
      <c r="AY36" s="39"/>
      <c r="AZ36" s="39"/>
      <c r="BA36" s="39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9">
        <v>489350</v>
      </c>
      <c r="BU36" s="39"/>
      <c r="BV36" s="39"/>
      <c r="BW36" s="39"/>
      <c r="BX36" s="39"/>
      <c r="BY36" s="39"/>
      <c r="BZ36" s="39"/>
      <c r="CA36" s="39"/>
      <c r="CB36" s="39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9">
        <f t="shared" si="2"/>
        <v>489350</v>
      </c>
      <c r="CV36" s="39"/>
      <c r="CW36" s="39"/>
      <c r="CX36" s="39"/>
      <c r="CY36" s="39"/>
      <c r="CZ36" s="39"/>
      <c r="DA36" s="39"/>
      <c r="DB36" s="39"/>
      <c r="DC36" s="39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</row>
    <row r="37" spans="1:125" s="2" customFormat="1" ht="56.25" customHeight="1">
      <c r="A37" s="29" t="s">
        <v>164</v>
      </c>
      <c r="B37" s="32"/>
      <c r="C37" s="38" t="s">
        <v>93</v>
      </c>
      <c r="D37" s="38"/>
      <c r="E37" s="38"/>
      <c r="F37" s="38"/>
      <c r="G37" s="38"/>
      <c r="H37" s="38"/>
      <c r="I37" s="38"/>
      <c r="J37" s="38" t="s">
        <v>94</v>
      </c>
      <c r="K37" s="38"/>
      <c r="L37" s="38"/>
      <c r="M37" s="38"/>
      <c r="N37" s="38"/>
      <c r="O37" s="38"/>
      <c r="P37" s="38"/>
      <c r="Q37" s="38" t="s">
        <v>100</v>
      </c>
      <c r="R37" s="38"/>
      <c r="S37" s="38"/>
      <c r="T37" s="38"/>
      <c r="U37" s="38"/>
      <c r="V37" s="38"/>
      <c r="W37" s="38"/>
      <c r="X37" s="38" t="s">
        <v>96</v>
      </c>
      <c r="Y37" s="38"/>
      <c r="Z37" s="38"/>
      <c r="AA37" s="38"/>
      <c r="AB37" s="38"/>
      <c r="AC37" s="38"/>
      <c r="AD37" s="38"/>
      <c r="AE37" s="38"/>
      <c r="AF37" s="38" t="s">
        <v>159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9">
        <v>376991</v>
      </c>
      <c r="AT37" s="39"/>
      <c r="AU37" s="39"/>
      <c r="AV37" s="39"/>
      <c r="AW37" s="39"/>
      <c r="AX37" s="39"/>
      <c r="AY37" s="39"/>
      <c r="AZ37" s="39"/>
      <c r="BA37" s="39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9">
        <v>377000</v>
      </c>
      <c r="BU37" s="39"/>
      <c r="BV37" s="39"/>
      <c r="BW37" s="39"/>
      <c r="BX37" s="39"/>
      <c r="BY37" s="39"/>
      <c r="BZ37" s="39"/>
      <c r="CA37" s="39"/>
      <c r="CB37" s="39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9">
        <f t="shared" si="2"/>
        <v>377000</v>
      </c>
      <c r="CV37" s="39"/>
      <c r="CW37" s="39"/>
      <c r="CX37" s="39"/>
      <c r="CY37" s="39"/>
      <c r="CZ37" s="39"/>
      <c r="DA37" s="39"/>
      <c r="DB37" s="39"/>
      <c r="DC37" s="39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</row>
    <row r="38" spans="1:125" s="2" customFormat="1" ht="56.25" customHeight="1">
      <c r="A38" s="29" t="s">
        <v>172</v>
      </c>
      <c r="B38" s="32"/>
      <c r="C38" s="38" t="s">
        <v>93</v>
      </c>
      <c r="D38" s="38"/>
      <c r="E38" s="38"/>
      <c r="F38" s="38"/>
      <c r="G38" s="38"/>
      <c r="H38" s="38"/>
      <c r="I38" s="38"/>
      <c r="J38" s="38" t="s">
        <v>94</v>
      </c>
      <c r="K38" s="38"/>
      <c r="L38" s="38"/>
      <c r="M38" s="38"/>
      <c r="N38" s="38"/>
      <c r="O38" s="38"/>
      <c r="P38" s="38"/>
      <c r="Q38" s="38" t="s">
        <v>100</v>
      </c>
      <c r="R38" s="38"/>
      <c r="S38" s="38"/>
      <c r="T38" s="38"/>
      <c r="U38" s="38"/>
      <c r="V38" s="38"/>
      <c r="W38" s="38"/>
      <c r="X38" s="38" t="s">
        <v>96</v>
      </c>
      <c r="Y38" s="38"/>
      <c r="Z38" s="38"/>
      <c r="AA38" s="38"/>
      <c r="AB38" s="38"/>
      <c r="AC38" s="38"/>
      <c r="AD38" s="38"/>
      <c r="AE38" s="38"/>
      <c r="AF38" s="38" t="s">
        <v>170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9">
        <v>10500</v>
      </c>
      <c r="AT38" s="39"/>
      <c r="AU38" s="39"/>
      <c r="AV38" s="39"/>
      <c r="AW38" s="39"/>
      <c r="AX38" s="39"/>
      <c r="AY38" s="39"/>
      <c r="AZ38" s="39"/>
      <c r="BA38" s="39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9">
        <v>0</v>
      </c>
      <c r="BU38" s="39"/>
      <c r="BV38" s="39"/>
      <c r="BW38" s="39"/>
      <c r="BX38" s="39"/>
      <c r="BY38" s="39"/>
      <c r="BZ38" s="39"/>
      <c r="CA38" s="39"/>
      <c r="CB38" s="39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9">
        <f>BT38</f>
        <v>0</v>
      </c>
      <c r="CV38" s="39"/>
      <c r="CW38" s="39"/>
      <c r="CX38" s="39"/>
      <c r="CY38" s="39"/>
      <c r="CZ38" s="39"/>
      <c r="DA38" s="39"/>
      <c r="DB38" s="39"/>
      <c r="DC38" s="39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</row>
    <row r="39" spans="1:125" s="2" customFormat="1" ht="56.25" customHeight="1">
      <c r="A39" s="29" t="s">
        <v>133</v>
      </c>
      <c r="B39" s="32"/>
      <c r="C39" s="38" t="s">
        <v>93</v>
      </c>
      <c r="D39" s="38"/>
      <c r="E39" s="38"/>
      <c r="F39" s="38"/>
      <c r="G39" s="38"/>
      <c r="H39" s="38"/>
      <c r="I39" s="38"/>
      <c r="J39" s="38" t="s">
        <v>94</v>
      </c>
      <c r="K39" s="38"/>
      <c r="L39" s="38"/>
      <c r="M39" s="38"/>
      <c r="N39" s="38"/>
      <c r="O39" s="38"/>
      <c r="P39" s="38"/>
      <c r="Q39" s="38" t="s">
        <v>100</v>
      </c>
      <c r="R39" s="38"/>
      <c r="S39" s="38"/>
      <c r="T39" s="38"/>
      <c r="U39" s="38"/>
      <c r="V39" s="38"/>
      <c r="W39" s="38"/>
      <c r="X39" s="38" t="s">
        <v>96</v>
      </c>
      <c r="Y39" s="38"/>
      <c r="Z39" s="38"/>
      <c r="AA39" s="38"/>
      <c r="AB39" s="38"/>
      <c r="AC39" s="38"/>
      <c r="AD39" s="38"/>
      <c r="AE39" s="38"/>
      <c r="AF39" s="38" t="s">
        <v>109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9">
        <v>35000</v>
      </c>
      <c r="AT39" s="39"/>
      <c r="AU39" s="39"/>
      <c r="AV39" s="39"/>
      <c r="AW39" s="39"/>
      <c r="AX39" s="39"/>
      <c r="AY39" s="39"/>
      <c r="AZ39" s="39"/>
      <c r="BA39" s="39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9">
        <v>37500</v>
      </c>
      <c r="BU39" s="39"/>
      <c r="BV39" s="39"/>
      <c r="BW39" s="39"/>
      <c r="BX39" s="39"/>
      <c r="BY39" s="39"/>
      <c r="BZ39" s="39"/>
      <c r="CA39" s="39"/>
      <c r="CB39" s="39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9">
        <f t="shared" si="2"/>
        <v>37500</v>
      </c>
      <c r="CV39" s="39"/>
      <c r="CW39" s="39"/>
      <c r="CX39" s="39"/>
      <c r="CY39" s="39"/>
      <c r="CZ39" s="39"/>
      <c r="DA39" s="39"/>
      <c r="DB39" s="39"/>
      <c r="DC39" s="39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</row>
    <row r="40" spans="1:125" s="2" customFormat="1" ht="56.25" customHeight="1">
      <c r="A40" s="29" t="s">
        <v>145</v>
      </c>
      <c r="B40" s="32"/>
      <c r="C40" s="38" t="s">
        <v>93</v>
      </c>
      <c r="D40" s="38"/>
      <c r="E40" s="38"/>
      <c r="F40" s="38"/>
      <c r="G40" s="38"/>
      <c r="H40" s="38"/>
      <c r="I40" s="38"/>
      <c r="J40" s="38" t="s">
        <v>94</v>
      </c>
      <c r="K40" s="38"/>
      <c r="L40" s="38"/>
      <c r="M40" s="38"/>
      <c r="N40" s="38"/>
      <c r="O40" s="38"/>
      <c r="P40" s="38"/>
      <c r="Q40" s="38" t="s">
        <v>100</v>
      </c>
      <c r="R40" s="38"/>
      <c r="S40" s="38"/>
      <c r="T40" s="38"/>
      <c r="U40" s="38"/>
      <c r="V40" s="38"/>
      <c r="W40" s="38"/>
      <c r="X40" s="38" t="s">
        <v>167</v>
      </c>
      <c r="Y40" s="38"/>
      <c r="Z40" s="38"/>
      <c r="AA40" s="38"/>
      <c r="AB40" s="38"/>
      <c r="AC40" s="38"/>
      <c r="AD40" s="38"/>
      <c r="AE40" s="38"/>
      <c r="AF40" s="38" t="s">
        <v>144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9">
        <v>15986.51</v>
      </c>
      <c r="AT40" s="39"/>
      <c r="AU40" s="39"/>
      <c r="AV40" s="39"/>
      <c r="AW40" s="39"/>
      <c r="AX40" s="39"/>
      <c r="AY40" s="39"/>
      <c r="AZ40" s="39"/>
      <c r="BA40" s="39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9">
        <v>0</v>
      </c>
      <c r="BU40" s="39"/>
      <c r="BV40" s="39"/>
      <c r="BW40" s="39"/>
      <c r="BX40" s="39"/>
      <c r="BY40" s="39"/>
      <c r="BZ40" s="39"/>
      <c r="CA40" s="39"/>
      <c r="CB40" s="39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9">
        <f>BT40</f>
        <v>0</v>
      </c>
      <c r="CV40" s="39"/>
      <c r="CW40" s="39"/>
      <c r="CX40" s="39"/>
      <c r="CY40" s="39"/>
      <c r="CZ40" s="39"/>
      <c r="DA40" s="39"/>
      <c r="DB40" s="39"/>
      <c r="DC40" s="39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</row>
    <row r="41" spans="1:125" s="2" customFormat="1" ht="56.25" customHeight="1">
      <c r="A41" s="29" t="s">
        <v>145</v>
      </c>
      <c r="B41" s="32"/>
      <c r="C41" s="38" t="s">
        <v>93</v>
      </c>
      <c r="D41" s="38"/>
      <c r="E41" s="38"/>
      <c r="F41" s="38"/>
      <c r="G41" s="38"/>
      <c r="H41" s="38"/>
      <c r="I41" s="38"/>
      <c r="J41" s="38" t="s">
        <v>94</v>
      </c>
      <c r="K41" s="38"/>
      <c r="L41" s="38"/>
      <c r="M41" s="38"/>
      <c r="N41" s="38"/>
      <c r="O41" s="38"/>
      <c r="P41" s="38"/>
      <c r="Q41" s="38" t="s">
        <v>100</v>
      </c>
      <c r="R41" s="38"/>
      <c r="S41" s="38"/>
      <c r="T41" s="38"/>
      <c r="U41" s="38"/>
      <c r="V41" s="38"/>
      <c r="W41" s="38"/>
      <c r="X41" s="38" t="s">
        <v>110</v>
      </c>
      <c r="Y41" s="38"/>
      <c r="Z41" s="38"/>
      <c r="AA41" s="38"/>
      <c r="AB41" s="38"/>
      <c r="AC41" s="38"/>
      <c r="AD41" s="38"/>
      <c r="AE41" s="38"/>
      <c r="AF41" s="38" t="s">
        <v>144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9">
        <v>0</v>
      </c>
      <c r="AT41" s="39"/>
      <c r="AU41" s="39"/>
      <c r="AV41" s="39"/>
      <c r="AW41" s="39"/>
      <c r="AX41" s="39"/>
      <c r="AY41" s="39"/>
      <c r="AZ41" s="39"/>
      <c r="BA41" s="39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9">
        <v>9350</v>
      </c>
      <c r="BU41" s="39"/>
      <c r="BV41" s="39"/>
      <c r="BW41" s="39"/>
      <c r="BX41" s="39"/>
      <c r="BY41" s="39"/>
      <c r="BZ41" s="39"/>
      <c r="CA41" s="39"/>
      <c r="CB41" s="39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9">
        <f t="shared" si="2"/>
        <v>9350</v>
      </c>
      <c r="CV41" s="39"/>
      <c r="CW41" s="39"/>
      <c r="CX41" s="39"/>
      <c r="CY41" s="39"/>
      <c r="CZ41" s="39"/>
      <c r="DA41" s="39"/>
      <c r="DB41" s="39"/>
      <c r="DC41" s="39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</row>
    <row r="42" spans="1:125" ht="15.75">
      <c r="A42" s="96" t="s">
        <v>51</v>
      </c>
      <c r="B42" s="58"/>
      <c r="C42" s="37" t="s">
        <v>53</v>
      </c>
      <c r="D42" s="37"/>
      <c r="E42" s="37"/>
      <c r="F42" s="37"/>
      <c r="G42" s="37"/>
      <c r="H42" s="37"/>
      <c r="I42" s="37"/>
      <c r="J42" s="37" t="s">
        <v>53</v>
      </c>
      <c r="K42" s="37"/>
      <c r="L42" s="37"/>
      <c r="M42" s="37"/>
      <c r="N42" s="37"/>
      <c r="O42" s="37"/>
      <c r="P42" s="37"/>
      <c r="Q42" s="37" t="s">
        <v>53</v>
      </c>
      <c r="R42" s="37"/>
      <c r="S42" s="37"/>
      <c r="T42" s="37"/>
      <c r="U42" s="37"/>
      <c r="V42" s="37"/>
      <c r="W42" s="37"/>
      <c r="X42" s="37" t="s">
        <v>53</v>
      </c>
      <c r="Y42" s="37"/>
      <c r="Z42" s="37"/>
      <c r="AA42" s="37"/>
      <c r="AB42" s="37"/>
      <c r="AC42" s="37"/>
      <c r="AD42" s="37"/>
      <c r="AE42" s="37"/>
      <c r="AF42" s="37" t="s">
        <v>53</v>
      </c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6">
        <f>AS25+AS26+AS27+AS28+AS29+AS30+AS31+AS32+AS33+AS34+AS35+AS36+AS37+AS38+AS39+AS40+AS41</f>
        <v>5367000.69</v>
      </c>
      <c r="AT42" s="36"/>
      <c r="AU42" s="36"/>
      <c r="AV42" s="36"/>
      <c r="AW42" s="36"/>
      <c r="AX42" s="36"/>
      <c r="AY42" s="36"/>
      <c r="AZ42" s="36"/>
      <c r="BA42" s="36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6">
        <f>BT25+BT26+BT27+BT28+BT29+BT30+BT31+BT32+BT33+BT34+BT35+BT36+BT37+BT38+BT39+BT40+BT41</f>
        <v>5620165</v>
      </c>
      <c r="BU42" s="36"/>
      <c r="BV42" s="36"/>
      <c r="BW42" s="36"/>
      <c r="BX42" s="36"/>
      <c r="BY42" s="36"/>
      <c r="BZ42" s="36"/>
      <c r="CA42" s="36"/>
      <c r="CB42" s="36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6">
        <f t="shared" si="2"/>
        <v>5620165</v>
      </c>
      <c r="CV42" s="36"/>
      <c r="CW42" s="36"/>
      <c r="CX42" s="36"/>
      <c r="CY42" s="36"/>
      <c r="CZ42" s="36"/>
      <c r="DA42" s="36"/>
      <c r="DB42" s="36"/>
      <c r="DC42" s="36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</row>
    <row r="43" spans="1:125" ht="39">
      <c r="A43" s="29" t="s">
        <v>133</v>
      </c>
      <c r="B43" s="25"/>
      <c r="C43" s="38" t="s">
        <v>93</v>
      </c>
      <c r="D43" s="38"/>
      <c r="E43" s="38"/>
      <c r="F43" s="38"/>
      <c r="G43" s="38"/>
      <c r="H43" s="38"/>
      <c r="I43" s="38"/>
      <c r="J43" s="38" t="s">
        <v>94</v>
      </c>
      <c r="K43" s="38"/>
      <c r="L43" s="38"/>
      <c r="M43" s="38"/>
      <c r="N43" s="38"/>
      <c r="O43" s="38"/>
      <c r="P43" s="38"/>
      <c r="Q43" s="38" t="s">
        <v>160</v>
      </c>
      <c r="R43" s="38"/>
      <c r="S43" s="38"/>
      <c r="T43" s="38"/>
      <c r="U43" s="38"/>
      <c r="V43" s="38"/>
      <c r="W43" s="38"/>
      <c r="X43" s="38" t="s">
        <v>96</v>
      </c>
      <c r="Y43" s="38"/>
      <c r="Z43" s="38"/>
      <c r="AA43" s="38"/>
      <c r="AB43" s="38"/>
      <c r="AC43" s="38"/>
      <c r="AD43" s="38"/>
      <c r="AE43" s="38"/>
      <c r="AF43" s="38" t="s">
        <v>109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9"/>
      <c r="AT43" s="39"/>
      <c r="AU43" s="39"/>
      <c r="AV43" s="39"/>
      <c r="AW43" s="39"/>
      <c r="AX43" s="39"/>
      <c r="AY43" s="39"/>
      <c r="AZ43" s="39"/>
      <c r="BA43" s="39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9">
        <v>12</v>
      </c>
      <c r="BU43" s="39"/>
      <c r="BV43" s="39"/>
      <c r="BW43" s="39"/>
      <c r="BX43" s="39"/>
      <c r="BY43" s="39"/>
      <c r="BZ43" s="39"/>
      <c r="CA43" s="39"/>
      <c r="CB43" s="39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9">
        <f t="shared" si="0"/>
        <v>12</v>
      </c>
      <c r="CV43" s="39"/>
      <c r="CW43" s="39"/>
      <c r="CX43" s="39"/>
      <c r="CY43" s="39"/>
      <c r="CZ43" s="39"/>
      <c r="DA43" s="39"/>
      <c r="DB43" s="39"/>
      <c r="DC43" s="39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</row>
    <row r="44" spans="1:125" ht="15.75">
      <c r="A44" s="37" t="s">
        <v>51</v>
      </c>
      <c r="B44" s="37"/>
      <c r="C44" s="37" t="s">
        <v>53</v>
      </c>
      <c r="D44" s="37"/>
      <c r="E44" s="37"/>
      <c r="F44" s="37"/>
      <c r="G44" s="37"/>
      <c r="H44" s="37"/>
      <c r="I44" s="37"/>
      <c r="J44" s="37" t="s">
        <v>53</v>
      </c>
      <c r="K44" s="37"/>
      <c r="L44" s="37"/>
      <c r="M44" s="37"/>
      <c r="N44" s="37"/>
      <c r="O44" s="37"/>
      <c r="P44" s="37"/>
      <c r="Q44" s="37" t="s">
        <v>53</v>
      </c>
      <c r="R44" s="37"/>
      <c r="S44" s="37"/>
      <c r="T44" s="37"/>
      <c r="U44" s="37"/>
      <c r="V44" s="37"/>
      <c r="W44" s="37"/>
      <c r="X44" s="37" t="s">
        <v>53</v>
      </c>
      <c r="Y44" s="37"/>
      <c r="Z44" s="37"/>
      <c r="AA44" s="37"/>
      <c r="AB44" s="37"/>
      <c r="AC44" s="37"/>
      <c r="AD44" s="37"/>
      <c r="AE44" s="37"/>
      <c r="AF44" s="37" t="s">
        <v>53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6">
        <f>AS43</f>
        <v>0</v>
      </c>
      <c r="AT44" s="36"/>
      <c r="AU44" s="36"/>
      <c r="AV44" s="36"/>
      <c r="AW44" s="36"/>
      <c r="AX44" s="36"/>
      <c r="AY44" s="36"/>
      <c r="AZ44" s="36"/>
      <c r="BA44" s="36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6">
        <f>SUM(BT43)</f>
        <v>12</v>
      </c>
      <c r="BU44" s="36"/>
      <c r="BV44" s="36"/>
      <c r="BW44" s="36"/>
      <c r="BX44" s="36"/>
      <c r="BY44" s="36"/>
      <c r="BZ44" s="36"/>
      <c r="CA44" s="36"/>
      <c r="CB44" s="36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6">
        <f>BT44</f>
        <v>12</v>
      </c>
      <c r="CV44" s="36"/>
      <c r="CW44" s="36"/>
      <c r="CX44" s="36"/>
      <c r="CY44" s="36"/>
      <c r="CZ44" s="36"/>
      <c r="DA44" s="36"/>
      <c r="DB44" s="36"/>
      <c r="DC44" s="36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</row>
    <row r="45" spans="1:125" ht="27.75" customHeight="1">
      <c r="A45" s="29" t="s">
        <v>131</v>
      </c>
      <c r="B45" s="25"/>
      <c r="C45" s="38" t="s">
        <v>93</v>
      </c>
      <c r="D45" s="38"/>
      <c r="E45" s="38"/>
      <c r="F45" s="38"/>
      <c r="G45" s="38"/>
      <c r="H45" s="38"/>
      <c r="I45" s="38"/>
      <c r="J45" s="38" t="s">
        <v>94</v>
      </c>
      <c r="K45" s="38"/>
      <c r="L45" s="38"/>
      <c r="M45" s="38"/>
      <c r="N45" s="38"/>
      <c r="O45" s="38"/>
      <c r="P45" s="38"/>
      <c r="Q45" s="38" t="s">
        <v>171</v>
      </c>
      <c r="R45" s="38"/>
      <c r="S45" s="38"/>
      <c r="T45" s="38"/>
      <c r="U45" s="38"/>
      <c r="V45" s="38"/>
      <c r="W45" s="38"/>
      <c r="X45" s="38" t="s">
        <v>96</v>
      </c>
      <c r="Y45" s="38"/>
      <c r="Z45" s="38"/>
      <c r="AA45" s="38"/>
      <c r="AB45" s="38"/>
      <c r="AC45" s="38"/>
      <c r="AD45" s="38"/>
      <c r="AE45" s="38"/>
      <c r="AF45" s="38" t="s">
        <v>107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9">
        <v>335000</v>
      </c>
      <c r="AT45" s="39"/>
      <c r="AU45" s="39"/>
      <c r="AV45" s="39"/>
      <c r="AW45" s="39"/>
      <c r="AX45" s="39"/>
      <c r="AY45" s="39"/>
      <c r="AZ45" s="39"/>
      <c r="BA45" s="39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9">
        <v>0</v>
      </c>
      <c r="BU45" s="39"/>
      <c r="BV45" s="39"/>
      <c r="BW45" s="39"/>
      <c r="BX45" s="39"/>
      <c r="BY45" s="39"/>
      <c r="BZ45" s="39"/>
      <c r="CA45" s="39"/>
      <c r="CB45" s="39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9">
        <f>BT45</f>
        <v>0</v>
      </c>
      <c r="CV45" s="39"/>
      <c r="CW45" s="39"/>
      <c r="CX45" s="39"/>
      <c r="CY45" s="39"/>
      <c r="CZ45" s="39"/>
      <c r="DA45" s="39"/>
      <c r="DB45" s="39"/>
      <c r="DC45" s="39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</row>
    <row r="46" spans="1:125" ht="15.75">
      <c r="A46" s="37" t="s">
        <v>51</v>
      </c>
      <c r="B46" s="37"/>
      <c r="C46" s="37" t="s">
        <v>53</v>
      </c>
      <c r="D46" s="37"/>
      <c r="E46" s="37"/>
      <c r="F46" s="37"/>
      <c r="G46" s="37"/>
      <c r="H46" s="37"/>
      <c r="I46" s="37"/>
      <c r="J46" s="37" t="s">
        <v>53</v>
      </c>
      <c r="K46" s="37"/>
      <c r="L46" s="37"/>
      <c r="M46" s="37"/>
      <c r="N46" s="37"/>
      <c r="O46" s="37"/>
      <c r="P46" s="37"/>
      <c r="Q46" s="37" t="s">
        <v>53</v>
      </c>
      <c r="R46" s="37"/>
      <c r="S46" s="37"/>
      <c r="T46" s="37"/>
      <c r="U46" s="37"/>
      <c r="V46" s="37"/>
      <c r="W46" s="37"/>
      <c r="X46" s="37" t="s">
        <v>53</v>
      </c>
      <c r="Y46" s="37"/>
      <c r="Z46" s="37"/>
      <c r="AA46" s="37"/>
      <c r="AB46" s="37"/>
      <c r="AC46" s="37"/>
      <c r="AD46" s="37"/>
      <c r="AE46" s="37"/>
      <c r="AF46" s="37" t="s">
        <v>53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6">
        <f>AS45</f>
        <v>335000</v>
      </c>
      <c r="AT46" s="36"/>
      <c r="AU46" s="36"/>
      <c r="AV46" s="36"/>
      <c r="AW46" s="36"/>
      <c r="AX46" s="36"/>
      <c r="AY46" s="36"/>
      <c r="AZ46" s="36"/>
      <c r="BA46" s="36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>
        <f>BT45</f>
        <v>0</v>
      </c>
      <c r="BU46" s="36"/>
      <c r="BV46" s="36"/>
      <c r="BW46" s="36"/>
      <c r="BX46" s="36"/>
      <c r="BY46" s="36"/>
      <c r="BZ46" s="36"/>
      <c r="CA46" s="36"/>
      <c r="CB46" s="36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6">
        <f>BT46</f>
        <v>0</v>
      </c>
      <c r="CV46" s="36"/>
      <c r="CW46" s="36"/>
      <c r="CX46" s="36"/>
      <c r="CY46" s="36"/>
      <c r="CZ46" s="36"/>
      <c r="DA46" s="36"/>
      <c r="DB46" s="36"/>
      <c r="DC46" s="36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</row>
    <row r="47" spans="1:125" ht="15.75">
      <c r="A47" s="27" t="s">
        <v>127</v>
      </c>
      <c r="B47" s="25"/>
      <c r="C47" s="38" t="s">
        <v>93</v>
      </c>
      <c r="D47" s="38"/>
      <c r="E47" s="38"/>
      <c r="F47" s="38"/>
      <c r="G47" s="38"/>
      <c r="H47" s="38"/>
      <c r="I47" s="38"/>
      <c r="J47" s="38" t="s">
        <v>94</v>
      </c>
      <c r="K47" s="38"/>
      <c r="L47" s="38"/>
      <c r="M47" s="38"/>
      <c r="N47" s="38"/>
      <c r="O47" s="38"/>
      <c r="P47" s="38"/>
      <c r="Q47" s="38" t="s">
        <v>114</v>
      </c>
      <c r="R47" s="38"/>
      <c r="S47" s="38"/>
      <c r="T47" s="38"/>
      <c r="U47" s="38"/>
      <c r="V47" s="38"/>
      <c r="W47" s="38"/>
      <c r="X47" s="38" t="s">
        <v>101</v>
      </c>
      <c r="Y47" s="38"/>
      <c r="Z47" s="38"/>
      <c r="AA47" s="38"/>
      <c r="AB47" s="38"/>
      <c r="AC47" s="38"/>
      <c r="AD47" s="38"/>
      <c r="AE47" s="38"/>
      <c r="AF47" s="38" t="s">
        <v>102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9">
        <v>7400032.16</v>
      </c>
      <c r="AT47" s="39"/>
      <c r="AU47" s="39"/>
      <c r="AV47" s="39"/>
      <c r="AW47" s="39"/>
      <c r="AX47" s="39"/>
      <c r="AY47" s="39"/>
      <c r="AZ47" s="39"/>
      <c r="BA47" s="39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9">
        <v>8146985</v>
      </c>
      <c r="BU47" s="39"/>
      <c r="BV47" s="39"/>
      <c r="BW47" s="39"/>
      <c r="BX47" s="39"/>
      <c r="BY47" s="39"/>
      <c r="BZ47" s="39"/>
      <c r="CA47" s="39"/>
      <c r="CB47" s="39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9">
        <f t="shared" si="0"/>
        <v>8146985</v>
      </c>
      <c r="CV47" s="39"/>
      <c r="CW47" s="39"/>
      <c r="CX47" s="39"/>
      <c r="CY47" s="39"/>
      <c r="CZ47" s="39"/>
      <c r="DA47" s="39"/>
      <c r="DB47" s="39"/>
      <c r="DC47" s="39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</row>
    <row r="48" spans="1:125" ht="39">
      <c r="A48" s="29" t="s">
        <v>128</v>
      </c>
      <c r="B48" s="25"/>
      <c r="C48" s="38" t="s">
        <v>93</v>
      </c>
      <c r="D48" s="38"/>
      <c r="E48" s="38"/>
      <c r="F48" s="38"/>
      <c r="G48" s="38"/>
      <c r="H48" s="38"/>
      <c r="I48" s="38"/>
      <c r="J48" s="38" t="s">
        <v>94</v>
      </c>
      <c r="K48" s="38"/>
      <c r="L48" s="38"/>
      <c r="M48" s="38"/>
      <c r="N48" s="38"/>
      <c r="O48" s="38"/>
      <c r="P48" s="38"/>
      <c r="Q48" s="38" t="s">
        <v>114</v>
      </c>
      <c r="R48" s="38"/>
      <c r="S48" s="38"/>
      <c r="T48" s="38"/>
      <c r="U48" s="38"/>
      <c r="V48" s="38"/>
      <c r="W48" s="38"/>
      <c r="X48" s="38" t="s">
        <v>101</v>
      </c>
      <c r="Y48" s="38"/>
      <c r="Z48" s="38"/>
      <c r="AA48" s="38"/>
      <c r="AB48" s="38"/>
      <c r="AC48" s="38"/>
      <c r="AD48" s="38"/>
      <c r="AE48" s="38"/>
      <c r="AF48" s="38" t="s">
        <v>103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9">
        <v>10000</v>
      </c>
      <c r="AT48" s="39"/>
      <c r="AU48" s="39"/>
      <c r="AV48" s="39"/>
      <c r="AW48" s="39"/>
      <c r="AX48" s="39"/>
      <c r="AY48" s="39"/>
      <c r="AZ48" s="39"/>
      <c r="BA48" s="39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9">
        <f>AS48</f>
        <v>10000</v>
      </c>
      <c r="BU48" s="39"/>
      <c r="BV48" s="39"/>
      <c r="BW48" s="39"/>
      <c r="BX48" s="39"/>
      <c r="BY48" s="39"/>
      <c r="BZ48" s="39"/>
      <c r="CA48" s="39"/>
      <c r="CB48" s="39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9">
        <f t="shared" si="0"/>
        <v>10000</v>
      </c>
      <c r="CV48" s="39"/>
      <c r="CW48" s="39"/>
      <c r="CX48" s="39"/>
      <c r="CY48" s="39"/>
      <c r="CZ48" s="39"/>
      <c r="DA48" s="39"/>
      <c r="DB48" s="39"/>
      <c r="DC48" s="39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</row>
    <row r="49" spans="1:125" ht="39">
      <c r="A49" s="29" t="s">
        <v>136</v>
      </c>
      <c r="B49" s="25"/>
      <c r="C49" s="38" t="s">
        <v>93</v>
      </c>
      <c r="D49" s="38"/>
      <c r="E49" s="38"/>
      <c r="F49" s="38"/>
      <c r="G49" s="38"/>
      <c r="H49" s="38"/>
      <c r="I49" s="38"/>
      <c r="J49" s="38" t="s">
        <v>94</v>
      </c>
      <c r="K49" s="38"/>
      <c r="L49" s="38"/>
      <c r="M49" s="38"/>
      <c r="N49" s="38"/>
      <c r="O49" s="38"/>
      <c r="P49" s="38"/>
      <c r="Q49" s="38" t="s">
        <v>114</v>
      </c>
      <c r="R49" s="38"/>
      <c r="S49" s="38"/>
      <c r="T49" s="38"/>
      <c r="U49" s="38"/>
      <c r="V49" s="38"/>
      <c r="W49" s="38"/>
      <c r="X49" s="38" t="s">
        <v>115</v>
      </c>
      <c r="Y49" s="38"/>
      <c r="Z49" s="38"/>
      <c r="AA49" s="38"/>
      <c r="AB49" s="38"/>
      <c r="AC49" s="38"/>
      <c r="AD49" s="38"/>
      <c r="AE49" s="38"/>
      <c r="AF49" s="38" t="s">
        <v>116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9">
        <v>5250</v>
      </c>
      <c r="AT49" s="39"/>
      <c r="AU49" s="39"/>
      <c r="AV49" s="39"/>
      <c r="AW49" s="39"/>
      <c r="AX49" s="39"/>
      <c r="AY49" s="39"/>
      <c r="AZ49" s="39"/>
      <c r="BA49" s="39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9">
        <v>24500</v>
      </c>
      <c r="BU49" s="39"/>
      <c r="BV49" s="39"/>
      <c r="BW49" s="39"/>
      <c r="BX49" s="39"/>
      <c r="BY49" s="39"/>
      <c r="BZ49" s="39"/>
      <c r="CA49" s="39"/>
      <c r="CB49" s="39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9">
        <f t="shared" si="0"/>
        <v>24500</v>
      </c>
      <c r="CV49" s="39"/>
      <c r="CW49" s="39"/>
      <c r="CX49" s="39"/>
      <c r="CY49" s="39"/>
      <c r="CZ49" s="39"/>
      <c r="DA49" s="39"/>
      <c r="DB49" s="39"/>
      <c r="DC49" s="39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</row>
    <row r="50" spans="1:125" ht="15.75">
      <c r="A50" s="33" t="s">
        <v>132</v>
      </c>
      <c r="B50" s="25"/>
      <c r="C50" s="38" t="s">
        <v>93</v>
      </c>
      <c r="D50" s="38"/>
      <c r="E50" s="38"/>
      <c r="F50" s="38"/>
      <c r="G50" s="38"/>
      <c r="H50" s="38"/>
      <c r="I50" s="38"/>
      <c r="J50" s="38" t="s">
        <v>94</v>
      </c>
      <c r="K50" s="38"/>
      <c r="L50" s="38"/>
      <c r="M50" s="38"/>
      <c r="N50" s="38"/>
      <c r="O50" s="38"/>
      <c r="P50" s="38"/>
      <c r="Q50" s="38" t="s">
        <v>114</v>
      </c>
      <c r="R50" s="38"/>
      <c r="S50" s="38"/>
      <c r="T50" s="38"/>
      <c r="U50" s="38"/>
      <c r="V50" s="38"/>
      <c r="W50" s="38"/>
      <c r="X50" s="38" t="s">
        <v>115</v>
      </c>
      <c r="Y50" s="38"/>
      <c r="Z50" s="38"/>
      <c r="AA50" s="38"/>
      <c r="AB50" s="38"/>
      <c r="AC50" s="38"/>
      <c r="AD50" s="38"/>
      <c r="AE50" s="38"/>
      <c r="AF50" s="38" t="s">
        <v>108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9">
        <v>5400</v>
      </c>
      <c r="AT50" s="39"/>
      <c r="AU50" s="39"/>
      <c r="AV50" s="39"/>
      <c r="AW50" s="39"/>
      <c r="AX50" s="39"/>
      <c r="AY50" s="39"/>
      <c r="AZ50" s="39"/>
      <c r="BA50" s="39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9">
        <v>30000</v>
      </c>
      <c r="BU50" s="39"/>
      <c r="BV50" s="39"/>
      <c r="BW50" s="39"/>
      <c r="BX50" s="39"/>
      <c r="BY50" s="39"/>
      <c r="BZ50" s="39"/>
      <c r="CA50" s="39"/>
      <c r="CB50" s="39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9">
        <f t="shared" si="0"/>
        <v>30000</v>
      </c>
      <c r="CV50" s="39"/>
      <c r="CW50" s="39"/>
      <c r="CX50" s="39"/>
      <c r="CY50" s="39"/>
      <c r="CZ50" s="39"/>
      <c r="DA50" s="39"/>
      <c r="DB50" s="39"/>
      <c r="DC50" s="39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</row>
    <row r="51" spans="1:125" ht="15.75">
      <c r="A51" s="33" t="s">
        <v>132</v>
      </c>
      <c r="B51" s="25"/>
      <c r="C51" s="38" t="s">
        <v>93</v>
      </c>
      <c r="D51" s="38"/>
      <c r="E51" s="38"/>
      <c r="F51" s="38"/>
      <c r="G51" s="38"/>
      <c r="H51" s="38"/>
      <c r="I51" s="38"/>
      <c r="J51" s="38" t="s">
        <v>94</v>
      </c>
      <c r="K51" s="38"/>
      <c r="L51" s="38"/>
      <c r="M51" s="38"/>
      <c r="N51" s="38"/>
      <c r="O51" s="38"/>
      <c r="P51" s="38"/>
      <c r="Q51" s="38" t="s">
        <v>114</v>
      </c>
      <c r="R51" s="38"/>
      <c r="S51" s="38"/>
      <c r="T51" s="38"/>
      <c r="U51" s="38"/>
      <c r="V51" s="38"/>
      <c r="W51" s="38"/>
      <c r="X51" s="38" t="s">
        <v>161</v>
      </c>
      <c r="Y51" s="38"/>
      <c r="Z51" s="38"/>
      <c r="AA51" s="38"/>
      <c r="AB51" s="38"/>
      <c r="AC51" s="38"/>
      <c r="AD51" s="38"/>
      <c r="AE51" s="38"/>
      <c r="AF51" s="38" t="s">
        <v>108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9">
        <v>0</v>
      </c>
      <c r="AT51" s="39"/>
      <c r="AU51" s="39"/>
      <c r="AV51" s="39"/>
      <c r="AW51" s="39"/>
      <c r="AX51" s="39"/>
      <c r="AY51" s="39"/>
      <c r="AZ51" s="39"/>
      <c r="BA51" s="39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9">
        <v>8000</v>
      </c>
      <c r="BU51" s="39"/>
      <c r="BV51" s="39"/>
      <c r="BW51" s="39"/>
      <c r="BX51" s="39"/>
      <c r="BY51" s="39"/>
      <c r="BZ51" s="39"/>
      <c r="CA51" s="39"/>
      <c r="CB51" s="39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9">
        <f>BT51</f>
        <v>8000</v>
      </c>
      <c r="CV51" s="39"/>
      <c r="CW51" s="39"/>
      <c r="CX51" s="39"/>
      <c r="CY51" s="39"/>
      <c r="CZ51" s="39"/>
      <c r="DA51" s="39"/>
      <c r="DB51" s="39"/>
      <c r="DC51" s="39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</row>
    <row r="52" spans="1:125" ht="26.25">
      <c r="A52" s="29" t="s">
        <v>129</v>
      </c>
      <c r="B52" s="25"/>
      <c r="C52" s="38" t="s">
        <v>93</v>
      </c>
      <c r="D52" s="38"/>
      <c r="E52" s="38"/>
      <c r="F52" s="38"/>
      <c r="G52" s="38"/>
      <c r="H52" s="38"/>
      <c r="I52" s="38"/>
      <c r="J52" s="38" t="s">
        <v>94</v>
      </c>
      <c r="K52" s="38"/>
      <c r="L52" s="38"/>
      <c r="M52" s="38"/>
      <c r="N52" s="38"/>
      <c r="O52" s="38"/>
      <c r="P52" s="38"/>
      <c r="Q52" s="38" t="s">
        <v>114</v>
      </c>
      <c r="R52" s="38"/>
      <c r="S52" s="38"/>
      <c r="T52" s="38"/>
      <c r="U52" s="38"/>
      <c r="V52" s="38"/>
      <c r="W52" s="38"/>
      <c r="X52" s="38" t="s">
        <v>104</v>
      </c>
      <c r="Y52" s="38"/>
      <c r="Z52" s="38"/>
      <c r="AA52" s="38"/>
      <c r="AB52" s="38"/>
      <c r="AC52" s="38"/>
      <c r="AD52" s="38"/>
      <c r="AE52" s="38"/>
      <c r="AF52" s="38" t="s">
        <v>105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9">
        <v>2220278</v>
      </c>
      <c r="AT52" s="39"/>
      <c r="AU52" s="39"/>
      <c r="AV52" s="39"/>
      <c r="AW52" s="39"/>
      <c r="AX52" s="39"/>
      <c r="AY52" s="39"/>
      <c r="AZ52" s="39"/>
      <c r="BA52" s="39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9">
        <v>2463409</v>
      </c>
      <c r="BU52" s="39"/>
      <c r="BV52" s="39"/>
      <c r="BW52" s="39"/>
      <c r="BX52" s="39"/>
      <c r="BY52" s="39"/>
      <c r="BZ52" s="39"/>
      <c r="CA52" s="39"/>
      <c r="CB52" s="39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9">
        <f t="shared" si="0"/>
        <v>2463409</v>
      </c>
      <c r="CV52" s="39"/>
      <c r="CW52" s="39"/>
      <c r="CX52" s="39"/>
      <c r="CY52" s="39"/>
      <c r="CZ52" s="39"/>
      <c r="DA52" s="39"/>
      <c r="DB52" s="39"/>
      <c r="DC52" s="39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</row>
    <row r="53" spans="1:125" ht="15.75">
      <c r="A53" s="27" t="s">
        <v>137</v>
      </c>
      <c r="B53" s="25"/>
      <c r="C53" s="38" t="s">
        <v>93</v>
      </c>
      <c r="D53" s="38"/>
      <c r="E53" s="38"/>
      <c r="F53" s="38"/>
      <c r="G53" s="38"/>
      <c r="H53" s="38"/>
      <c r="I53" s="38"/>
      <c r="J53" s="38" t="s">
        <v>94</v>
      </c>
      <c r="K53" s="38"/>
      <c r="L53" s="38"/>
      <c r="M53" s="38"/>
      <c r="N53" s="38"/>
      <c r="O53" s="38"/>
      <c r="P53" s="38"/>
      <c r="Q53" s="38" t="s">
        <v>114</v>
      </c>
      <c r="R53" s="38"/>
      <c r="S53" s="38"/>
      <c r="T53" s="38"/>
      <c r="U53" s="38"/>
      <c r="V53" s="38"/>
      <c r="W53" s="38"/>
      <c r="X53" s="38" t="s">
        <v>96</v>
      </c>
      <c r="Y53" s="38"/>
      <c r="Z53" s="38"/>
      <c r="AA53" s="38"/>
      <c r="AB53" s="38"/>
      <c r="AC53" s="38"/>
      <c r="AD53" s="38"/>
      <c r="AE53" s="38"/>
      <c r="AF53" s="38" t="s">
        <v>118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9">
        <v>0</v>
      </c>
      <c r="AT53" s="39"/>
      <c r="AU53" s="39"/>
      <c r="AV53" s="39"/>
      <c r="AW53" s="39"/>
      <c r="AX53" s="39"/>
      <c r="AY53" s="39"/>
      <c r="AZ53" s="39"/>
      <c r="BA53" s="39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9">
        <v>49734</v>
      </c>
      <c r="BU53" s="39"/>
      <c r="BV53" s="39"/>
      <c r="BW53" s="39"/>
      <c r="BX53" s="39"/>
      <c r="BY53" s="39"/>
      <c r="BZ53" s="39"/>
      <c r="CA53" s="39"/>
      <c r="CB53" s="39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9">
        <f t="shared" si="0"/>
        <v>49734</v>
      </c>
      <c r="CV53" s="39"/>
      <c r="CW53" s="39"/>
      <c r="CX53" s="39"/>
      <c r="CY53" s="39"/>
      <c r="CZ53" s="39"/>
      <c r="DA53" s="39"/>
      <c r="DB53" s="39"/>
      <c r="DC53" s="39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</row>
    <row r="54" spans="1:125" ht="26.25">
      <c r="A54" s="29" t="s">
        <v>131</v>
      </c>
      <c r="B54" s="25"/>
      <c r="C54" s="38" t="s">
        <v>93</v>
      </c>
      <c r="D54" s="38"/>
      <c r="E54" s="38"/>
      <c r="F54" s="38"/>
      <c r="G54" s="38"/>
      <c r="H54" s="38"/>
      <c r="I54" s="38"/>
      <c r="J54" s="38" t="s">
        <v>94</v>
      </c>
      <c r="K54" s="38"/>
      <c r="L54" s="38"/>
      <c r="M54" s="38"/>
      <c r="N54" s="38"/>
      <c r="O54" s="38"/>
      <c r="P54" s="38"/>
      <c r="Q54" s="38" t="s">
        <v>114</v>
      </c>
      <c r="R54" s="38"/>
      <c r="S54" s="38"/>
      <c r="T54" s="38"/>
      <c r="U54" s="38"/>
      <c r="V54" s="38"/>
      <c r="W54" s="38"/>
      <c r="X54" s="38" t="s">
        <v>96</v>
      </c>
      <c r="Y54" s="38"/>
      <c r="Z54" s="38"/>
      <c r="AA54" s="38"/>
      <c r="AB54" s="38"/>
      <c r="AC54" s="38"/>
      <c r="AD54" s="38"/>
      <c r="AE54" s="38"/>
      <c r="AF54" s="38" t="s">
        <v>107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9">
        <v>30000</v>
      </c>
      <c r="AT54" s="39"/>
      <c r="AU54" s="39"/>
      <c r="AV54" s="39"/>
      <c r="AW54" s="39"/>
      <c r="AX54" s="39"/>
      <c r="AY54" s="39"/>
      <c r="AZ54" s="39"/>
      <c r="BA54" s="39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9">
        <f>AS54</f>
        <v>30000</v>
      </c>
      <c r="BU54" s="39"/>
      <c r="BV54" s="39"/>
      <c r="BW54" s="39"/>
      <c r="BX54" s="39"/>
      <c r="BY54" s="39"/>
      <c r="BZ54" s="39"/>
      <c r="CA54" s="39"/>
      <c r="CB54" s="39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9">
        <f t="shared" si="0"/>
        <v>30000</v>
      </c>
      <c r="CV54" s="39"/>
      <c r="CW54" s="39"/>
      <c r="CX54" s="39"/>
      <c r="CY54" s="39"/>
      <c r="CZ54" s="39"/>
      <c r="DA54" s="39"/>
      <c r="DB54" s="39"/>
      <c r="DC54" s="39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</row>
    <row r="55" spans="1:125" ht="15.75">
      <c r="A55" s="27" t="s">
        <v>132</v>
      </c>
      <c r="B55" s="25"/>
      <c r="C55" s="38" t="s">
        <v>93</v>
      </c>
      <c r="D55" s="38"/>
      <c r="E55" s="38"/>
      <c r="F55" s="38"/>
      <c r="G55" s="38"/>
      <c r="H55" s="38"/>
      <c r="I55" s="38"/>
      <c r="J55" s="38" t="s">
        <v>94</v>
      </c>
      <c r="K55" s="38"/>
      <c r="L55" s="38"/>
      <c r="M55" s="38"/>
      <c r="N55" s="38"/>
      <c r="O55" s="38"/>
      <c r="P55" s="38"/>
      <c r="Q55" s="38" t="s">
        <v>114</v>
      </c>
      <c r="R55" s="38"/>
      <c r="S55" s="38"/>
      <c r="T55" s="38"/>
      <c r="U55" s="38"/>
      <c r="V55" s="38"/>
      <c r="W55" s="38"/>
      <c r="X55" s="38" t="s">
        <v>96</v>
      </c>
      <c r="Y55" s="38"/>
      <c r="Z55" s="38"/>
      <c r="AA55" s="38"/>
      <c r="AB55" s="38"/>
      <c r="AC55" s="38"/>
      <c r="AD55" s="38"/>
      <c r="AE55" s="38"/>
      <c r="AF55" s="38" t="s">
        <v>108</v>
      </c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9">
        <v>54250.93</v>
      </c>
      <c r="AT55" s="39"/>
      <c r="AU55" s="39"/>
      <c r="AV55" s="39"/>
      <c r="AW55" s="39"/>
      <c r="AX55" s="39"/>
      <c r="AY55" s="39"/>
      <c r="AZ55" s="39"/>
      <c r="BA55" s="39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9">
        <v>60250</v>
      </c>
      <c r="BU55" s="39"/>
      <c r="BV55" s="39"/>
      <c r="BW55" s="39"/>
      <c r="BX55" s="39"/>
      <c r="BY55" s="39"/>
      <c r="BZ55" s="39"/>
      <c r="CA55" s="39"/>
      <c r="CB55" s="39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9">
        <f t="shared" si="0"/>
        <v>60250</v>
      </c>
      <c r="CV55" s="39"/>
      <c r="CW55" s="39"/>
      <c r="CX55" s="39"/>
      <c r="CY55" s="39"/>
      <c r="CZ55" s="39"/>
      <c r="DA55" s="39"/>
      <c r="DB55" s="39"/>
      <c r="DC55" s="39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</row>
    <row r="56" spans="1:125" ht="26.25">
      <c r="A56" s="29" t="s">
        <v>134</v>
      </c>
      <c r="B56" s="25"/>
      <c r="C56" s="38" t="s">
        <v>93</v>
      </c>
      <c r="D56" s="38"/>
      <c r="E56" s="38"/>
      <c r="F56" s="38"/>
      <c r="G56" s="38"/>
      <c r="H56" s="38"/>
      <c r="I56" s="38"/>
      <c r="J56" s="38" t="s">
        <v>94</v>
      </c>
      <c r="K56" s="38"/>
      <c r="L56" s="38"/>
      <c r="M56" s="38"/>
      <c r="N56" s="38"/>
      <c r="O56" s="38"/>
      <c r="P56" s="38"/>
      <c r="Q56" s="38" t="s">
        <v>114</v>
      </c>
      <c r="R56" s="38"/>
      <c r="S56" s="38"/>
      <c r="T56" s="38"/>
      <c r="U56" s="38"/>
      <c r="V56" s="38"/>
      <c r="W56" s="38"/>
      <c r="X56" s="38" t="s">
        <v>96</v>
      </c>
      <c r="Y56" s="38"/>
      <c r="Z56" s="38"/>
      <c r="AA56" s="38"/>
      <c r="AB56" s="38"/>
      <c r="AC56" s="38"/>
      <c r="AD56" s="38"/>
      <c r="AE56" s="38"/>
      <c r="AF56" s="38" t="s">
        <v>111</v>
      </c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9">
        <v>298248.07</v>
      </c>
      <c r="AT56" s="39"/>
      <c r="AU56" s="39"/>
      <c r="AV56" s="39"/>
      <c r="AW56" s="39"/>
      <c r="AX56" s="39"/>
      <c r="AY56" s="39"/>
      <c r="AZ56" s="39"/>
      <c r="BA56" s="39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9">
        <v>179930</v>
      </c>
      <c r="BU56" s="39"/>
      <c r="BV56" s="39"/>
      <c r="BW56" s="39"/>
      <c r="BX56" s="39"/>
      <c r="BY56" s="39"/>
      <c r="BZ56" s="39"/>
      <c r="CA56" s="39"/>
      <c r="CB56" s="39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9">
        <f t="shared" si="0"/>
        <v>179930</v>
      </c>
      <c r="CV56" s="39"/>
      <c r="CW56" s="39"/>
      <c r="CX56" s="39"/>
      <c r="CY56" s="39"/>
      <c r="CZ56" s="39"/>
      <c r="DA56" s="39"/>
      <c r="DB56" s="39"/>
      <c r="DC56" s="39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</row>
    <row r="57" spans="1:125" ht="39">
      <c r="A57" s="29" t="s">
        <v>138</v>
      </c>
      <c r="B57" s="25"/>
      <c r="C57" s="38" t="s">
        <v>93</v>
      </c>
      <c r="D57" s="38"/>
      <c r="E57" s="38"/>
      <c r="F57" s="38"/>
      <c r="G57" s="38"/>
      <c r="H57" s="38"/>
      <c r="I57" s="38"/>
      <c r="J57" s="38" t="s">
        <v>94</v>
      </c>
      <c r="K57" s="38"/>
      <c r="L57" s="38"/>
      <c r="M57" s="38"/>
      <c r="N57" s="38"/>
      <c r="O57" s="38"/>
      <c r="P57" s="38"/>
      <c r="Q57" s="38" t="s">
        <v>114</v>
      </c>
      <c r="R57" s="38"/>
      <c r="S57" s="38"/>
      <c r="T57" s="38"/>
      <c r="U57" s="38"/>
      <c r="V57" s="38"/>
      <c r="W57" s="38"/>
      <c r="X57" s="38" t="s">
        <v>96</v>
      </c>
      <c r="Y57" s="38"/>
      <c r="Z57" s="38"/>
      <c r="AA57" s="38"/>
      <c r="AB57" s="38"/>
      <c r="AC57" s="38"/>
      <c r="AD57" s="38"/>
      <c r="AE57" s="38"/>
      <c r="AF57" s="38" t="s">
        <v>119</v>
      </c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9">
        <v>0</v>
      </c>
      <c r="AT57" s="39"/>
      <c r="AU57" s="39"/>
      <c r="AV57" s="39"/>
      <c r="AW57" s="39"/>
      <c r="AX57" s="39"/>
      <c r="AY57" s="39"/>
      <c r="AZ57" s="39"/>
      <c r="BA57" s="39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9">
        <v>10000</v>
      </c>
      <c r="BU57" s="39"/>
      <c r="BV57" s="39"/>
      <c r="BW57" s="39"/>
      <c r="BX57" s="39"/>
      <c r="BY57" s="39"/>
      <c r="BZ57" s="39"/>
      <c r="CA57" s="39"/>
      <c r="CB57" s="39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9">
        <f t="shared" si="0"/>
        <v>10000</v>
      </c>
      <c r="CV57" s="39"/>
      <c r="CW57" s="39"/>
      <c r="CX57" s="39"/>
      <c r="CY57" s="39"/>
      <c r="CZ57" s="39"/>
      <c r="DA57" s="39"/>
      <c r="DB57" s="39"/>
      <c r="DC57" s="39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</row>
    <row r="58" spans="1:125" s="26" customFormat="1" ht="39">
      <c r="A58" s="29" t="s">
        <v>133</v>
      </c>
      <c r="B58" s="34"/>
      <c r="C58" s="53" t="s">
        <v>93</v>
      </c>
      <c r="D58" s="53"/>
      <c r="E58" s="53"/>
      <c r="F58" s="53"/>
      <c r="G58" s="53"/>
      <c r="H58" s="53"/>
      <c r="I58" s="53"/>
      <c r="J58" s="53" t="s">
        <v>94</v>
      </c>
      <c r="K58" s="53"/>
      <c r="L58" s="53"/>
      <c r="M58" s="53"/>
      <c r="N58" s="53"/>
      <c r="O58" s="53"/>
      <c r="P58" s="53"/>
      <c r="Q58" s="53" t="s">
        <v>114</v>
      </c>
      <c r="R58" s="53"/>
      <c r="S58" s="53"/>
      <c r="T58" s="53"/>
      <c r="U58" s="53"/>
      <c r="V58" s="53"/>
      <c r="W58" s="53"/>
      <c r="X58" s="53" t="s">
        <v>96</v>
      </c>
      <c r="Y58" s="53"/>
      <c r="Z58" s="53"/>
      <c r="AA58" s="53"/>
      <c r="AB58" s="53"/>
      <c r="AC58" s="53"/>
      <c r="AD58" s="53"/>
      <c r="AE58" s="53"/>
      <c r="AF58" s="53" t="s">
        <v>109</v>
      </c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102">
        <v>32000</v>
      </c>
      <c r="AT58" s="102"/>
      <c r="AU58" s="102"/>
      <c r="AV58" s="102"/>
      <c r="AW58" s="102"/>
      <c r="AX58" s="102"/>
      <c r="AY58" s="102"/>
      <c r="AZ58" s="102"/>
      <c r="BA58" s="102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39">
        <f>AS58</f>
        <v>32000</v>
      </c>
      <c r="BU58" s="39"/>
      <c r="BV58" s="39"/>
      <c r="BW58" s="39"/>
      <c r="BX58" s="39"/>
      <c r="BY58" s="39"/>
      <c r="BZ58" s="39"/>
      <c r="CA58" s="39"/>
      <c r="CB58" s="39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102">
        <f t="shared" si="0"/>
        <v>32000</v>
      </c>
      <c r="CV58" s="102"/>
      <c r="CW58" s="102"/>
      <c r="CX58" s="102"/>
      <c r="CY58" s="102"/>
      <c r="CZ58" s="102"/>
      <c r="DA58" s="102"/>
      <c r="DB58" s="102"/>
      <c r="DC58" s="102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</row>
    <row r="59" spans="1:125" ht="51.75">
      <c r="A59" s="29" t="s">
        <v>139</v>
      </c>
      <c r="B59" s="25"/>
      <c r="C59" s="38" t="s">
        <v>93</v>
      </c>
      <c r="D59" s="38"/>
      <c r="E59" s="38"/>
      <c r="F59" s="38"/>
      <c r="G59" s="38"/>
      <c r="H59" s="38"/>
      <c r="I59" s="38"/>
      <c r="J59" s="38" t="s">
        <v>94</v>
      </c>
      <c r="K59" s="38"/>
      <c r="L59" s="38"/>
      <c r="M59" s="38"/>
      <c r="N59" s="38"/>
      <c r="O59" s="38"/>
      <c r="P59" s="38"/>
      <c r="Q59" s="38" t="s">
        <v>114</v>
      </c>
      <c r="R59" s="38"/>
      <c r="S59" s="38"/>
      <c r="T59" s="38"/>
      <c r="U59" s="38"/>
      <c r="V59" s="38"/>
      <c r="W59" s="38"/>
      <c r="X59" s="38" t="s">
        <v>96</v>
      </c>
      <c r="Y59" s="38"/>
      <c r="Z59" s="38"/>
      <c r="AA59" s="38"/>
      <c r="AB59" s="38"/>
      <c r="AC59" s="38"/>
      <c r="AD59" s="38"/>
      <c r="AE59" s="38"/>
      <c r="AF59" s="38" t="s">
        <v>120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9">
        <v>2265</v>
      </c>
      <c r="AT59" s="39"/>
      <c r="AU59" s="39"/>
      <c r="AV59" s="39"/>
      <c r="AW59" s="39"/>
      <c r="AX59" s="39"/>
      <c r="AY59" s="39"/>
      <c r="AZ59" s="39"/>
      <c r="BA59" s="39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9">
        <v>6000</v>
      </c>
      <c r="BU59" s="39"/>
      <c r="BV59" s="39"/>
      <c r="BW59" s="39"/>
      <c r="BX59" s="39"/>
      <c r="BY59" s="39"/>
      <c r="BZ59" s="39"/>
      <c r="CA59" s="39"/>
      <c r="CB59" s="39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9">
        <f t="shared" si="0"/>
        <v>6000</v>
      </c>
      <c r="CV59" s="39"/>
      <c r="CW59" s="39"/>
      <c r="CX59" s="39"/>
      <c r="CY59" s="39"/>
      <c r="CZ59" s="39"/>
      <c r="DA59" s="39"/>
      <c r="DB59" s="39"/>
      <c r="DC59" s="39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</row>
    <row r="60" spans="1:125" ht="26.25">
      <c r="A60" s="29" t="s">
        <v>145</v>
      </c>
      <c r="B60" s="25"/>
      <c r="C60" s="38" t="s">
        <v>93</v>
      </c>
      <c r="D60" s="38"/>
      <c r="E60" s="38"/>
      <c r="F60" s="38"/>
      <c r="G60" s="38"/>
      <c r="H60" s="38"/>
      <c r="I60" s="38"/>
      <c r="J60" s="38" t="s">
        <v>94</v>
      </c>
      <c r="K60" s="38"/>
      <c r="L60" s="38"/>
      <c r="M60" s="38"/>
      <c r="N60" s="38"/>
      <c r="O60" s="38"/>
      <c r="P60" s="38"/>
      <c r="Q60" s="38" t="s">
        <v>114</v>
      </c>
      <c r="R60" s="38"/>
      <c r="S60" s="38"/>
      <c r="T60" s="38"/>
      <c r="U60" s="38"/>
      <c r="V60" s="38"/>
      <c r="W60" s="38"/>
      <c r="X60" s="38" t="s">
        <v>167</v>
      </c>
      <c r="Y60" s="38"/>
      <c r="Z60" s="38"/>
      <c r="AA60" s="38"/>
      <c r="AB60" s="38"/>
      <c r="AC60" s="38"/>
      <c r="AD60" s="38"/>
      <c r="AE60" s="38"/>
      <c r="AF60" s="38" t="s">
        <v>144</v>
      </c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9">
        <v>3000</v>
      </c>
      <c r="AT60" s="39"/>
      <c r="AU60" s="39"/>
      <c r="AV60" s="39"/>
      <c r="AW60" s="39"/>
      <c r="AX60" s="39"/>
      <c r="AY60" s="39"/>
      <c r="AZ60" s="39"/>
      <c r="BA60" s="39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9">
        <v>0</v>
      </c>
      <c r="BU60" s="39"/>
      <c r="BV60" s="39"/>
      <c r="BW60" s="39"/>
      <c r="BX60" s="39"/>
      <c r="BY60" s="39"/>
      <c r="BZ60" s="39"/>
      <c r="CA60" s="39"/>
      <c r="CB60" s="39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9">
        <f>BT60</f>
        <v>0</v>
      </c>
      <c r="CV60" s="39"/>
      <c r="CW60" s="39"/>
      <c r="CX60" s="39"/>
      <c r="CY60" s="39"/>
      <c r="CZ60" s="39"/>
      <c r="DA60" s="39"/>
      <c r="DB60" s="39"/>
      <c r="DC60" s="39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</row>
    <row r="61" spans="1:125" ht="15.75">
      <c r="A61" s="37" t="s">
        <v>51</v>
      </c>
      <c r="B61" s="37"/>
      <c r="C61" s="37" t="s">
        <v>53</v>
      </c>
      <c r="D61" s="37"/>
      <c r="E61" s="37"/>
      <c r="F61" s="37"/>
      <c r="G61" s="37"/>
      <c r="H61" s="37"/>
      <c r="I61" s="37"/>
      <c r="J61" s="37" t="s">
        <v>53</v>
      </c>
      <c r="K61" s="37"/>
      <c r="L61" s="37"/>
      <c r="M61" s="37"/>
      <c r="N61" s="37"/>
      <c r="O61" s="37"/>
      <c r="P61" s="37"/>
      <c r="Q61" s="37" t="s">
        <v>53</v>
      </c>
      <c r="R61" s="37"/>
      <c r="S61" s="37"/>
      <c r="T61" s="37"/>
      <c r="U61" s="37"/>
      <c r="V61" s="37"/>
      <c r="W61" s="37"/>
      <c r="X61" s="37" t="s">
        <v>53</v>
      </c>
      <c r="Y61" s="37"/>
      <c r="Z61" s="37"/>
      <c r="AA61" s="37"/>
      <c r="AB61" s="37"/>
      <c r="AC61" s="37"/>
      <c r="AD61" s="37"/>
      <c r="AE61" s="37"/>
      <c r="AF61" s="37" t="s">
        <v>53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6">
        <f>AS47+AS48+AS49+AS50+AS51+AS52+AS53+AS54+AS55+AS56+AS57+AS58+AS60+AS59</f>
        <v>10060724.16</v>
      </c>
      <c r="AT61" s="36"/>
      <c r="AU61" s="36"/>
      <c r="AV61" s="36"/>
      <c r="AW61" s="36"/>
      <c r="AX61" s="36"/>
      <c r="AY61" s="36"/>
      <c r="AZ61" s="36"/>
      <c r="BA61" s="36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6">
        <f>BT47+BT48+BT49+BT50+BT51+BT52+BT53+BT54+BT55+BT56+BT57+BT58+BT59</f>
        <v>11050808</v>
      </c>
      <c r="BU61" s="36"/>
      <c r="BV61" s="36"/>
      <c r="BW61" s="36"/>
      <c r="BX61" s="36"/>
      <c r="BY61" s="36"/>
      <c r="BZ61" s="36"/>
      <c r="CA61" s="36"/>
      <c r="CB61" s="36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6">
        <f t="shared" si="0"/>
        <v>11050808</v>
      </c>
      <c r="CV61" s="36"/>
      <c r="CW61" s="36"/>
      <c r="CX61" s="36"/>
      <c r="CY61" s="36"/>
      <c r="CZ61" s="36"/>
      <c r="DA61" s="36"/>
      <c r="DB61" s="36"/>
      <c r="DC61" s="36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</row>
    <row r="62" spans="1:125" ht="15.75">
      <c r="A62" s="27" t="s">
        <v>127</v>
      </c>
      <c r="B62" s="25"/>
      <c r="C62" s="38" t="s">
        <v>93</v>
      </c>
      <c r="D62" s="38"/>
      <c r="E62" s="38"/>
      <c r="F62" s="38"/>
      <c r="G62" s="38"/>
      <c r="H62" s="38"/>
      <c r="I62" s="38"/>
      <c r="J62" s="38" t="s">
        <v>121</v>
      </c>
      <c r="K62" s="38"/>
      <c r="L62" s="38"/>
      <c r="M62" s="38"/>
      <c r="N62" s="38"/>
      <c r="O62" s="38"/>
      <c r="P62" s="38"/>
      <c r="Q62" s="38" t="s">
        <v>114</v>
      </c>
      <c r="R62" s="38"/>
      <c r="S62" s="38"/>
      <c r="T62" s="38"/>
      <c r="U62" s="38"/>
      <c r="V62" s="38"/>
      <c r="W62" s="38"/>
      <c r="X62" s="38" t="s">
        <v>101</v>
      </c>
      <c r="Y62" s="38"/>
      <c r="Z62" s="38"/>
      <c r="AA62" s="38"/>
      <c r="AB62" s="38"/>
      <c r="AC62" s="38"/>
      <c r="AD62" s="38"/>
      <c r="AE62" s="38"/>
      <c r="AF62" s="38" t="s">
        <v>102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9">
        <v>183696</v>
      </c>
      <c r="AT62" s="39"/>
      <c r="AU62" s="39"/>
      <c r="AV62" s="39"/>
      <c r="AW62" s="39"/>
      <c r="AX62" s="39"/>
      <c r="AY62" s="39"/>
      <c r="AZ62" s="39"/>
      <c r="BA62" s="39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9">
        <f>AS62</f>
        <v>183696</v>
      </c>
      <c r="BU62" s="39"/>
      <c r="BV62" s="39"/>
      <c r="BW62" s="39"/>
      <c r="BX62" s="39"/>
      <c r="BY62" s="39"/>
      <c r="BZ62" s="39"/>
      <c r="CA62" s="39"/>
      <c r="CB62" s="39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9">
        <f t="shared" si="0"/>
        <v>183696</v>
      </c>
      <c r="CV62" s="39"/>
      <c r="CW62" s="39"/>
      <c r="CX62" s="39"/>
      <c r="CY62" s="39"/>
      <c r="CZ62" s="39"/>
      <c r="DA62" s="39"/>
      <c r="DB62" s="39"/>
      <c r="DC62" s="39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</row>
    <row r="63" spans="1:125" ht="26.25">
      <c r="A63" s="29" t="s">
        <v>129</v>
      </c>
      <c r="B63" s="25"/>
      <c r="C63" s="38" t="s">
        <v>93</v>
      </c>
      <c r="D63" s="38"/>
      <c r="E63" s="38"/>
      <c r="F63" s="38"/>
      <c r="G63" s="38"/>
      <c r="H63" s="38"/>
      <c r="I63" s="38"/>
      <c r="J63" s="38" t="s">
        <v>121</v>
      </c>
      <c r="K63" s="38"/>
      <c r="L63" s="38"/>
      <c r="M63" s="38"/>
      <c r="N63" s="38"/>
      <c r="O63" s="38"/>
      <c r="P63" s="38"/>
      <c r="Q63" s="38" t="s">
        <v>114</v>
      </c>
      <c r="R63" s="38"/>
      <c r="S63" s="38"/>
      <c r="T63" s="38"/>
      <c r="U63" s="38"/>
      <c r="V63" s="38"/>
      <c r="W63" s="38"/>
      <c r="X63" s="38" t="s">
        <v>104</v>
      </c>
      <c r="Y63" s="38"/>
      <c r="Z63" s="38"/>
      <c r="AA63" s="38"/>
      <c r="AB63" s="38"/>
      <c r="AC63" s="38"/>
      <c r="AD63" s="38"/>
      <c r="AE63" s="38"/>
      <c r="AF63" s="38" t="s">
        <v>105</v>
      </c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9">
        <v>55476</v>
      </c>
      <c r="AT63" s="39"/>
      <c r="AU63" s="39"/>
      <c r="AV63" s="39"/>
      <c r="AW63" s="39"/>
      <c r="AX63" s="39"/>
      <c r="AY63" s="39"/>
      <c r="AZ63" s="39"/>
      <c r="BA63" s="39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9">
        <f>AS63</f>
        <v>55476</v>
      </c>
      <c r="BU63" s="39"/>
      <c r="BV63" s="39"/>
      <c r="BW63" s="39"/>
      <c r="BX63" s="39"/>
      <c r="BY63" s="39"/>
      <c r="BZ63" s="39"/>
      <c r="CA63" s="39"/>
      <c r="CB63" s="39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9">
        <f t="shared" si="0"/>
        <v>55476</v>
      </c>
      <c r="CV63" s="39"/>
      <c r="CW63" s="39"/>
      <c r="CX63" s="39"/>
      <c r="CY63" s="39"/>
      <c r="CZ63" s="39"/>
      <c r="DA63" s="39"/>
      <c r="DB63" s="39"/>
      <c r="DC63" s="39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</row>
    <row r="64" spans="1:125" ht="15.75">
      <c r="A64" s="37" t="s">
        <v>51</v>
      </c>
      <c r="B64" s="37"/>
      <c r="C64" s="37" t="s">
        <v>53</v>
      </c>
      <c r="D64" s="37"/>
      <c r="E64" s="37"/>
      <c r="F64" s="37"/>
      <c r="G64" s="37"/>
      <c r="H64" s="37"/>
      <c r="I64" s="37"/>
      <c r="J64" s="37" t="s">
        <v>53</v>
      </c>
      <c r="K64" s="37"/>
      <c r="L64" s="37"/>
      <c r="M64" s="37"/>
      <c r="N64" s="37"/>
      <c r="O64" s="37"/>
      <c r="P64" s="37"/>
      <c r="Q64" s="37" t="s">
        <v>53</v>
      </c>
      <c r="R64" s="37"/>
      <c r="S64" s="37"/>
      <c r="T64" s="37"/>
      <c r="U64" s="37"/>
      <c r="V64" s="37"/>
      <c r="W64" s="37"/>
      <c r="X64" s="37" t="s">
        <v>53</v>
      </c>
      <c r="Y64" s="37"/>
      <c r="Z64" s="37"/>
      <c r="AA64" s="37"/>
      <c r="AB64" s="37"/>
      <c r="AC64" s="37"/>
      <c r="AD64" s="37"/>
      <c r="AE64" s="37"/>
      <c r="AF64" s="37" t="s">
        <v>53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6">
        <f>AS62+AS63</f>
        <v>239172</v>
      </c>
      <c r="AT64" s="36"/>
      <c r="AU64" s="36"/>
      <c r="AV64" s="36"/>
      <c r="AW64" s="36"/>
      <c r="AX64" s="36"/>
      <c r="AY64" s="36"/>
      <c r="AZ64" s="36"/>
      <c r="BA64" s="36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6">
        <f>BT62+BT63</f>
        <v>239172</v>
      </c>
      <c r="BU64" s="36"/>
      <c r="BV64" s="36"/>
      <c r="BW64" s="36"/>
      <c r="BX64" s="36"/>
      <c r="BY64" s="36"/>
      <c r="BZ64" s="36"/>
      <c r="CA64" s="36"/>
      <c r="CB64" s="36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6">
        <f t="shared" si="0"/>
        <v>239172</v>
      </c>
      <c r="CV64" s="36"/>
      <c r="CW64" s="36"/>
      <c r="CX64" s="36"/>
      <c r="CY64" s="36"/>
      <c r="CZ64" s="36"/>
      <c r="DA64" s="36"/>
      <c r="DB64" s="36"/>
      <c r="DC64" s="36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</row>
    <row r="65" spans="1:125" ht="26.25">
      <c r="A65" s="29" t="s">
        <v>135</v>
      </c>
      <c r="B65" s="25"/>
      <c r="C65" s="38" t="s">
        <v>93</v>
      </c>
      <c r="D65" s="38"/>
      <c r="E65" s="38"/>
      <c r="F65" s="38"/>
      <c r="G65" s="38"/>
      <c r="H65" s="38"/>
      <c r="I65" s="38"/>
      <c r="J65" s="38" t="s">
        <v>93</v>
      </c>
      <c r="K65" s="38"/>
      <c r="L65" s="38"/>
      <c r="M65" s="38"/>
      <c r="N65" s="38"/>
      <c r="O65" s="38"/>
      <c r="P65" s="38"/>
      <c r="Q65" s="38" t="s">
        <v>95</v>
      </c>
      <c r="R65" s="38"/>
      <c r="S65" s="38"/>
      <c r="T65" s="38"/>
      <c r="U65" s="38"/>
      <c r="V65" s="38"/>
      <c r="W65" s="38"/>
      <c r="X65" s="38" t="s">
        <v>96</v>
      </c>
      <c r="Y65" s="38"/>
      <c r="Z65" s="38"/>
      <c r="AA65" s="38"/>
      <c r="AB65" s="38"/>
      <c r="AC65" s="38"/>
      <c r="AD65" s="38"/>
      <c r="AE65" s="38"/>
      <c r="AF65" s="38" t="s">
        <v>97</v>
      </c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9">
        <v>0</v>
      </c>
      <c r="AT65" s="39"/>
      <c r="AU65" s="39"/>
      <c r="AV65" s="39"/>
      <c r="AW65" s="39"/>
      <c r="AX65" s="39"/>
      <c r="AY65" s="39"/>
      <c r="AZ65" s="39"/>
      <c r="BA65" s="39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9">
        <v>0</v>
      </c>
      <c r="BU65" s="39"/>
      <c r="BV65" s="39"/>
      <c r="BW65" s="39"/>
      <c r="BX65" s="39"/>
      <c r="BY65" s="39"/>
      <c r="BZ65" s="39"/>
      <c r="CA65" s="39"/>
      <c r="CB65" s="39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9">
        <f>BT65</f>
        <v>0</v>
      </c>
      <c r="CV65" s="39"/>
      <c r="CW65" s="39"/>
      <c r="CX65" s="39"/>
      <c r="CY65" s="39"/>
      <c r="CZ65" s="39"/>
      <c r="DA65" s="39"/>
      <c r="DB65" s="39"/>
      <c r="DC65" s="39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</row>
    <row r="66" spans="1:125" ht="15.75">
      <c r="A66" s="37" t="s">
        <v>51</v>
      </c>
      <c r="B66" s="37"/>
      <c r="C66" s="37" t="s">
        <v>53</v>
      </c>
      <c r="D66" s="37"/>
      <c r="E66" s="37"/>
      <c r="F66" s="37"/>
      <c r="G66" s="37"/>
      <c r="H66" s="37"/>
      <c r="I66" s="37"/>
      <c r="J66" s="37" t="s">
        <v>53</v>
      </c>
      <c r="K66" s="37"/>
      <c r="L66" s="37"/>
      <c r="M66" s="37"/>
      <c r="N66" s="37"/>
      <c r="O66" s="37"/>
      <c r="P66" s="37"/>
      <c r="Q66" s="37" t="s">
        <v>53</v>
      </c>
      <c r="R66" s="37"/>
      <c r="S66" s="37"/>
      <c r="T66" s="37"/>
      <c r="U66" s="37"/>
      <c r="V66" s="37"/>
      <c r="W66" s="37"/>
      <c r="X66" s="37" t="s">
        <v>53</v>
      </c>
      <c r="Y66" s="37"/>
      <c r="Z66" s="37"/>
      <c r="AA66" s="37"/>
      <c r="AB66" s="37"/>
      <c r="AC66" s="37"/>
      <c r="AD66" s="37"/>
      <c r="AE66" s="37"/>
      <c r="AF66" s="37" t="s">
        <v>53</v>
      </c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6">
        <f>AS65</f>
        <v>0</v>
      </c>
      <c r="AT66" s="36"/>
      <c r="AU66" s="36"/>
      <c r="AV66" s="36"/>
      <c r="AW66" s="36"/>
      <c r="AX66" s="36"/>
      <c r="AY66" s="36"/>
      <c r="AZ66" s="36"/>
      <c r="BA66" s="36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6">
        <f>BT65</f>
        <v>0</v>
      </c>
      <c r="BU66" s="36"/>
      <c r="BV66" s="36"/>
      <c r="BW66" s="36"/>
      <c r="BX66" s="36"/>
      <c r="BY66" s="36"/>
      <c r="BZ66" s="36"/>
      <c r="CA66" s="36"/>
      <c r="CB66" s="36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6">
        <f>BT66</f>
        <v>0</v>
      </c>
      <c r="CV66" s="36"/>
      <c r="CW66" s="36"/>
      <c r="CX66" s="36"/>
      <c r="CY66" s="36"/>
      <c r="CZ66" s="36"/>
      <c r="DA66" s="36"/>
      <c r="DB66" s="36"/>
      <c r="DC66" s="36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</row>
    <row r="67" spans="1:125" ht="26.25">
      <c r="A67" s="29" t="s">
        <v>135</v>
      </c>
      <c r="B67" s="25"/>
      <c r="C67" s="38" t="s">
        <v>93</v>
      </c>
      <c r="D67" s="38"/>
      <c r="E67" s="38"/>
      <c r="F67" s="38"/>
      <c r="G67" s="38"/>
      <c r="H67" s="38"/>
      <c r="I67" s="38"/>
      <c r="J67" s="38" t="s">
        <v>93</v>
      </c>
      <c r="K67" s="38"/>
      <c r="L67" s="38"/>
      <c r="M67" s="38"/>
      <c r="N67" s="38"/>
      <c r="O67" s="38"/>
      <c r="P67" s="38"/>
      <c r="Q67" s="38" t="s">
        <v>166</v>
      </c>
      <c r="R67" s="38"/>
      <c r="S67" s="38"/>
      <c r="T67" s="38"/>
      <c r="U67" s="38"/>
      <c r="V67" s="38"/>
      <c r="W67" s="38"/>
      <c r="X67" s="38" t="s">
        <v>96</v>
      </c>
      <c r="Y67" s="38"/>
      <c r="Z67" s="38"/>
      <c r="AA67" s="38"/>
      <c r="AB67" s="38"/>
      <c r="AC67" s="38"/>
      <c r="AD67" s="38"/>
      <c r="AE67" s="38"/>
      <c r="AF67" s="38" t="s">
        <v>97</v>
      </c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9">
        <v>0</v>
      </c>
      <c r="AT67" s="39"/>
      <c r="AU67" s="39"/>
      <c r="AV67" s="39"/>
      <c r="AW67" s="39"/>
      <c r="AX67" s="39"/>
      <c r="AY67" s="39"/>
      <c r="AZ67" s="39"/>
      <c r="BA67" s="39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9">
        <v>0</v>
      </c>
      <c r="BU67" s="39"/>
      <c r="BV67" s="39"/>
      <c r="BW67" s="39"/>
      <c r="BX67" s="39"/>
      <c r="BY67" s="39"/>
      <c r="BZ67" s="39"/>
      <c r="CA67" s="39"/>
      <c r="CB67" s="39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9">
        <f>BT67</f>
        <v>0</v>
      </c>
      <c r="CV67" s="39"/>
      <c r="CW67" s="39"/>
      <c r="CX67" s="39"/>
      <c r="CY67" s="39"/>
      <c r="CZ67" s="39"/>
      <c r="DA67" s="39"/>
      <c r="DB67" s="39"/>
      <c r="DC67" s="39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</row>
    <row r="68" spans="1:125" ht="15.75">
      <c r="A68" s="37" t="s">
        <v>51</v>
      </c>
      <c r="B68" s="37"/>
      <c r="C68" s="37" t="s">
        <v>53</v>
      </c>
      <c r="D68" s="37"/>
      <c r="E68" s="37"/>
      <c r="F68" s="37"/>
      <c r="G68" s="37"/>
      <c r="H68" s="37"/>
      <c r="I68" s="37"/>
      <c r="J68" s="37" t="s">
        <v>53</v>
      </c>
      <c r="K68" s="37"/>
      <c r="L68" s="37"/>
      <c r="M68" s="37"/>
      <c r="N68" s="37"/>
      <c r="O68" s="37"/>
      <c r="P68" s="37"/>
      <c r="Q68" s="37" t="s">
        <v>53</v>
      </c>
      <c r="R68" s="37"/>
      <c r="S68" s="37"/>
      <c r="T68" s="37"/>
      <c r="U68" s="37"/>
      <c r="V68" s="37"/>
      <c r="W68" s="37"/>
      <c r="X68" s="37" t="s">
        <v>53</v>
      </c>
      <c r="Y68" s="37"/>
      <c r="Z68" s="37"/>
      <c r="AA68" s="37"/>
      <c r="AB68" s="37"/>
      <c r="AC68" s="37"/>
      <c r="AD68" s="37"/>
      <c r="AE68" s="37"/>
      <c r="AF68" s="37" t="s">
        <v>53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6">
        <f>AS67</f>
        <v>0</v>
      </c>
      <c r="AT68" s="36"/>
      <c r="AU68" s="36"/>
      <c r="AV68" s="36"/>
      <c r="AW68" s="36"/>
      <c r="AX68" s="36"/>
      <c r="AY68" s="36"/>
      <c r="AZ68" s="36"/>
      <c r="BA68" s="36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6">
        <f>BT67</f>
        <v>0</v>
      </c>
      <c r="BU68" s="36"/>
      <c r="BV68" s="36"/>
      <c r="BW68" s="36"/>
      <c r="BX68" s="36"/>
      <c r="BY68" s="36"/>
      <c r="BZ68" s="36"/>
      <c r="CA68" s="36"/>
      <c r="CB68" s="36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6">
        <f>BT68</f>
        <v>0</v>
      </c>
      <c r="CV68" s="36"/>
      <c r="CW68" s="36"/>
      <c r="CX68" s="36"/>
      <c r="CY68" s="36"/>
      <c r="CZ68" s="36"/>
      <c r="DA68" s="36"/>
      <c r="DB68" s="36"/>
      <c r="DC68" s="36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</row>
    <row r="69" spans="1:125" ht="15.75">
      <c r="A69" s="27" t="s">
        <v>127</v>
      </c>
      <c r="B69" s="25"/>
      <c r="C69" s="38" t="s">
        <v>99</v>
      </c>
      <c r="D69" s="38"/>
      <c r="E69" s="38"/>
      <c r="F69" s="38"/>
      <c r="G69" s="38"/>
      <c r="H69" s="38"/>
      <c r="I69" s="38"/>
      <c r="J69" s="38" t="s">
        <v>121</v>
      </c>
      <c r="K69" s="38"/>
      <c r="L69" s="38"/>
      <c r="M69" s="38"/>
      <c r="N69" s="38"/>
      <c r="O69" s="38"/>
      <c r="P69" s="38"/>
      <c r="Q69" s="38" t="s">
        <v>122</v>
      </c>
      <c r="R69" s="38"/>
      <c r="S69" s="38"/>
      <c r="T69" s="38"/>
      <c r="U69" s="38"/>
      <c r="V69" s="38"/>
      <c r="W69" s="38"/>
      <c r="X69" s="38" t="s">
        <v>101</v>
      </c>
      <c r="Y69" s="38"/>
      <c r="Z69" s="38"/>
      <c r="AA69" s="38"/>
      <c r="AB69" s="38"/>
      <c r="AC69" s="38"/>
      <c r="AD69" s="38"/>
      <c r="AE69" s="38"/>
      <c r="AF69" s="38" t="s">
        <v>102</v>
      </c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9">
        <v>51488</v>
      </c>
      <c r="AT69" s="39"/>
      <c r="AU69" s="39"/>
      <c r="AV69" s="39"/>
      <c r="AW69" s="39"/>
      <c r="AX69" s="39"/>
      <c r="AY69" s="39"/>
      <c r="AZ69" s="39"/>
      <c r="BA69" s="39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9">
        <f>AS69</f>
        <v>51488</v>
      </c>
      <c r="BU69" s="39"/>
      <c r="BV69" s="39"/>
      <c r="BW69" s="39"/>
      <c r="BX69" s="39"/>
      <c r="BY69" s="39"/>
      <c r="BZ69" s="39"/>
      <c r="CA69" s="39"/>
      <c r="CB69" s="39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9">
        <f t="shared" si="0"/>
        <v>51488</v>
      </c>
      <c r="CV69" s="39"/>
      <c r="CW69" s="39"/>
      <c r="CX69" s="39"/>
      <c r="CY69" s="39"/>
      <c r="CZ69" s="39"/>
      <c r="DA69" s="39"/>
      <c r="DB69" s="39"/>
      <c r="DC69" s="39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</row>
    <row r="70" spans="1:125" ht="26.25">
      <c r="A70" s="29" t="s">
        <v>129</v>
      </c>
      <c r="B70" s="25"/>
      <c r="C70" s="38" t="s">
        <v>99</v>
      </c>
      <c r="D70" s="38"/>
      <c r="E70" s="38"/>
      <c r="F70" s="38"/>
      <c r="G70" s="38"/>
      <c r="H70" s="38"/>
      <c r="I70" s="38"/>
      <c r="J70" s="38" t="s">
        <v>121</v>
      </c>
      <c r="K70" s="38"/>
      <c r="L70" s="38"/>
      <c r="M70" s="38"/>
      <c r="N70" s="38"/>
      <c r="O70" s="38"/>
      <c r="P70" s="38"/>
      <c r="Q70" s="38" t="s">
        <v>122</v>
      </c>
      <c r="R70" s="38"/>
      <c r="S70" s="38"/>
      <c r="T70" s="38"/>
      <c r="U70" s="38"/>
      <c r="V70" s="38"/>
      <c r="W70" s="38"/>
      <c r="X70" s="38" t="s">
        <v>104</v>
      </c>
      <c r="Y70" s="38"/>
      <c r="Z70" s="38"/>
      <c r="AA70" s="38"/>
      <c r="AB70" s="38"/>
      <c r="AC70" s="38"/>
      <c r="AD70" s="38"/>
      <c r="AE70" s="38"/>
      <c r="AF70" s="38" t="s">
        <v>105</v>
      </c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9">
        <v>15549</v>
      </c>
      <c r="AT70" s="39"/>
      <c r="AU70" s="39"/>
      <c r="AV70" s="39"/>
      <c r="AW70" s="39"/>
      <c r="AX70" s="39"/>
      <c r="AY70" s="39"/>
      <c r="AZ70" s="39"/>
      <c r="BA70" s="39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9">
        <f>AS70</f>
        <v>15549</v>
      </c>
      <c r="BU70" s="39"/>
      <c r="BV70" s="39"/>
      <c r="BW70" s="39"/>
      <c r="BX70" s="39"/>
      <c r="BY70" s="39"/>
      <c r="BZ70" s="39"/>
      <c r="CA70" s="39"/>
      <c r="CB70" s="39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9">
        <f t="shared" si="0"/>
        <v>15549</v>
      </c>
      <c r="CV70" s="39"/>
      <c r="CW70" s="39"/>
      <c r="CX70" s="39"/>
      <c r="CY70" s="39"/>
      <c r="CZ70" s="39"/>
      <c r="DA70" s="39"/>
      <c r="DB70" s="39"/>
      <c r="DC70" s="39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</row>
    <row r="71" spans="1:125" ht="39">
      <c r="A71" s="29" t="s">
        <v>151</v>
      </c>
      <c r="B71" s="25"/>
      <c r="C71" s="38" t="s">
        <v>99</v>
      </c>
      <c r="D71" s="38"/>
      <c r="E71" s="38"/>
      <c r="F71" s="38"/>
      <c r="G71" s="38"/>
      <c r="H71" s="38"/>
      <c r="I71" s="38"/>
      <c r="J71" s="38" t="s">
        <v>121</v>
      </c>
      <c r="K71" s="38"/>
      <c r="L71" s="38"/>
      <c r="M71" s="38"/>
      <c r="N71" s="38"/>
      <c r="O71" s="38"/>
      <c r="P71" s="38"/>
      <c r="Q71" s="38" t="s">
        <v>122</v>
      </c>
      <c r="R71" s="38"/>
      <c r="S71" s="38"/>
      <c r="T71" s="38"/>
      <c r="U71" s="38"/>
      <c r="V71" s="38"/>
      <c r="W71" s="38"/>
      <c r="X71" s="38" t="s">
        <v>149</v>
      </c>
      <c r="Y71" s="38"/>
      <c r="Z71" s="38"/>
      <c r="AA71" s="38"/>
      <c r="AB71" s="38"/>
      <c r="AC71" s="38"/>
      <c r="AD71" s="38"/>
      <c r="AE71" s="38"/>
      <c r="AF71" s="38" t="s">
        <v>150</v>
      </c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9">
        <v>66895</v>
      </c>
      <c r="AT71" s="39"/>
      <c r="AU71" s="39"/>
      <c r="AV71" s="39"/>
      <c r="AW71" s="39"/>
      <c r="AX71" s="39"/>
      <c r="AY71" s="39"/>
      <c r="AZ71" s="39"/>
      <c r="BA71" s="39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9">
        <f>AS71</f>
        <v>66895</v>
      </c>
      <c r="BU71" s="39"/>
      <c r="BV71" s="39"/>
      <c r="BW71" s="39"/>
      <c r="BX71" s="39"/>
      <c r="BY71" s="39"/>
      <c r="BZ71" s="39"/>
      <c r="CA71" s="39"/>
      <c r="CB71" s="39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9">
        <f t="shared" si="0"/>
        <v>66895</v>
      </c>
      <c r="CV71" s="39"/>
      <c r="CW71" s="39"/>
      <c r="CX71" s="39"/>
      <c r="CY71" s="39"/>
      <c r="CZ71" s="39"/>
      <c r="DA71" s="39"/>
      <c r="DB71" s="39"/>
      <c r="DC71" s="39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</row>
    <row r="72" spans="1:125" ht="26.25">
      <c r="A72" s="29" t="s">
        <v>135</v>
      </c>
      <c r="B72" s="25"/>
      <c r="C72" s="38" t="s">
        <v>99</v>
      </c>
      <c r="D72" s="38"/>
      <c r="E72" s="38"/>
      <c r="F72" s="38"/>
      <c r="G72" s="38"/>
      <c r="H72" s="38"/>
      <c r="I72" s="38"/>
      <c r="J72" s="38" t="s">
        <v>121</v>
      </c>
      <c r="K72" s="38"/>
      <c r="L72" s="38"/>
      <c r="M72" s="38"/>
      <c r="N72" s="38"/>
      <c r="O72" s="38"/>
      <c r="P72" s="38"/>
      <c r="Q72" s="38" t="s">
        <v>122</v>
      </c>
      <c r="R72" s="38"/>
      <c r="S72" s="38"/>
      <c r="T72" s="38"/>
      <c r="U72" s="38"/>
      <c r="V72" s="38"/>
      <c r="W72" s="38"/>
      <c r="X72" s="38" t="s">
        <v>96</v>
      </c>
      <c r="Y72" s="38"/>
      <c r="Z72" s="38"/>
      <c r="AA72" s="38"/>
      <c r="AB72" s="38"/>
      <c r="AC72" s="38"/>
      <c r="AD72" s="38"/>
      <c r="AE72" s="38"/>
      <c r="AF72" s="38" t="s">
        <v>97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9">
        <v>547568</v>
      </c>
      <c r="AT72" s="39"/>
      <c r="AU72" s="39"/>
      <c r="AV72" s="39"/>
      <c r="AW72" s="39"/>
      <c r="AX72" s="39"/>
      <c r="AY72" s="39"/>
      <c r="AZ72" s="39"/>
      <c r="BA72" s="39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9">
        <v>619568</v>
      </c>
      <c r="BU72" s="39"/>
      <c r="BV72" s="39"/>
      <c r="BW72" s="39"/>
      <c r="BX72" s="39"/>
      <c r="BY72" s="39"/>
      <c r="BZ72" s="39"/>
      <c r="CA72" s="39"/>
      <c r="CB72" s="39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9">
        <f t="shared" si="0"/>
        <v>619568</v>
      </c>
      <c r="CV72" s="39"/>
      <c r="CW72" s="39"/>
      <c r="CX72" s="39"/>
      <c r="CY72" s="39"/>
      <c r="CZ72" s="39"/>
      <c r="DA72" s="39"/>
      <c r="DB72" s="39"/>
      <c r="DC72" s="39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</row>
    <row r="73" spans="1:125" ht="15.75">
      <c r="A73" s="37" t="s">
        <v>51</v>
      </c>
      <c r="B73" s="37"/>
      <c r="C73" s="37" t="s">
        <v>53</v>
      </c>
      <c r="D73" s="37"/>
      <c r="E73" s="37"/>
      <c r="F73" s="37"/>
      <c r="G73" s="37"/>
      <c r="H73" s="37"/>
      <c r="I73" s="37"/>
      <c r="J73" s="37" t="s">
        <v>53</v>
      </c>
      <c r="K73" s="37"/>
      <c r="L73" s="37"/>
      <c r="M73" s="37"/>
      <c r="N73" s="37"/>
      <c r="O73" s="37"/>
      <c r="P73" s="37"/>
      <c r="Q73" s="37" t="s">
        <v>53</v>
      </c>
      <c r="R73" s="37"/>
      <c r="S73" s="37"/>
      <c r="T73" s="37"/>
      <c r="U73" s="37"/>
      <c r="V73" s="37"/>
      <c r="W73" s="37"/>
      <c r="X73" s="37" t="s">
        <v>53</v>
      </c>
      <c r="Y73" s="37"/>
      <c r="Z73" s="37"/>
      <c r="AA73" s="37"/>
      <c r="AB73" s="37"/>
      <c r="AC73" s="37"/>
      <c r="AD73" s="37"/>
      <c r="AE73" s="37"/>
      <c r="AF73" s="37" t="s">
        <v>53</v>
      </c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6">
        <f>AS69+AS70+AS71+AS72</f>
        <v>681500</v>
      </c>
      <c r="AT73" s="36"/>
      <c r="AU73" s="36"/>
      <c r="AV73" s="36"/>
      <c r="AW73" s="36"/>
      <c r="AX73" s="36"/>
      <c r="AY73" s="36"/>
      <c r="AZ73" s="36"/>
      <c r="BA73" s="36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6">
        <f>SUM(BT69:BT72)</f>
        <v>753500</v>
      </c>
      <c r="BU73" s="36"/>
      <c r="BV73" s="36"/>
      <c r="BW73" s="36"/>
      <c r="BX73" s="36"/>
      <c r="BY73" s="36"/>
      <c r="BZ73" s="36"/>
      <c r="CA73" s="36"/>
      <c r="CB73" s="36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6">
        <f t="shared" si="0"/>
        <v>753500</v>
      </c>
      <c r="CV73" s="36"/>
      <c r="CW73" s="36"/>
      <c r="CX73" s="36"/>
      <c r="CY73" s="36"/>
      <c r="CZ73" s="36"/>
      <c r="DA73" s="36"/>
      <c r="DB73" s="36"/>
      <c r="DC73" s="36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</row>
    <row r="74" spans="1:125" ht="28.5" customHeight="1">
      <c r="A74" s="29" t="s">
        <v>135</v>
      </c>
      <c r="B74" s="25"/>
      <c r="C74" s="38" t="s">
        <v>99</v>
      </c>
      <c r="D74" s="38"/>
      <c r="E74" s="38"/>
      <c r="F74" s="38"/>
      <c r="G74" s="38"/>
      <c r="H74" s="38"/>
      <c r="I74" s="38"/>
      <c r="J74" s="38" t="s">
        <v>121</v>
      </c>
      <c r="K74" s="38"/>
      <c r="L74" s="38"/>
      <c r="M74" s="38"/>
      <c r="N74" s="38"/>
      <c r="O74" s="38"/>
      <c r="P74" s="38"/>
      <c r="Q74" s="38" t="s">
        <v>180</v>
      </c>
      <c r="R74" s="38"/>
      <c r="S74" s="38"/>
      <c r="T74" s="38"/>
      <c r="U74" s="38"/>
      <c r="V74" s="38"/>
      <c r="W74" s="38"/>
      <c r="X74" s="38" t="s">
        <v>96</v>
      </c>
      <c r="Y74" s="38"/>
      <c r="Z74" s="38"/>
      <c r="AA74" s="38"/>
      <c r="AB74" s="38"/>
      <c r="AC74" s="38"/>
      <c r="AD74" s="38"/>
      <c r="AE74" s="38"/>
      <c r="AF74" s="53" t="s">
        <v>174</v>
      </c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39">
        <v>116983.38</v>
      </c>
      <c r="AT74" s="39"/>
      <c r="AU74" s="39"/>
      <c r="AV74" s="39"/>
      <c r="AW74" s="39"/>
      <c r="AX74" s="39"/>
      <c r="AY74" s="39"/>
      <c r="AZ74" s="39"/>
      <c r="BA74" s="39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9">
        <v>0</v>
      </c>
      <c r="BU74" s="39"/>
      <c r="BV74" s="39"/>
      <c r="BW74" s="39"/>
      <c r="BX74" s="39"/>
      <c r="BY74" s="39"/>
      <c r="BZ74" s="39"/>
      <c r="CA74" s="39"/>
      <c r="CB74" s="39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9">
        <f>BT74</f>
        <v>0</v>
      </c>
      <c r="CV74" s="39"/>
      <c r="CW74" s="39"/>
      <c r="CX74" s="39"/>
      <c r="CY74" s="39"/>
      <c r="CZ74" s="39"/>
      <c r="DA74" s="39"/>
      <c r="DB74" s="39"/>
      <c r="DC74" s="39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</row>
    <row r="75" spans="1:125" ht="26.25">
      <c r="A75" s="29" t="s">
        <v>135</v>
      </c>
      <c r="B75" s="25"/>
      <c r="C75" s="38" t="s">
        <v>99</v>
      </c>
      <c r="D75" s="38"/>
      <c r="E75" s="38"/>
      <c r="F75" s="38"/>
      <c r="G75" s="38"/>
      <c r="H75" s="38"/>
      <c r="I75" s="38"/>
      <c r="J75" s="38" t="s">
        <v>121</v>
      </c>
      <c r="K75" s="38"/>
      <c r="L75" s="38"/>
      <c r="M75" s="38"/>
      <c r="N75" s="38"/>
      <c r="O75" s="38"/>
      <c r="P75" s="38"/>
      <c r="Q75" s="38" t="s">
        <v>180</v>
      </c>
      <c r="R75" s="38"/>
      <c r="S75" s="38"/>
      <c r="T75" s="38"/>
      <c r="U75" s="38"/>
      <c r="V75" s="38"/>
      <c r="W75" s="38"/>
      <c r="X75" s="38" t="s">
        <v>96</v>
      </c>
      <c r="Y75" s="38"/>
      <c r="Z75" s="38"/>
      <c r="AA75" s="38"/>
      <c r="AB75" s="38"/>
      <c r="AC75" s="38"/>
      <c r="AD75" s="38"/>
      <c r="AE75" s="38"/>
      <c r="AF75" s="53" t="s">
        <v>174</v>
      </c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39">
        <v>38994.46</v>
      </c>
      <c r="AT75" s="39"/>
      <c r="AU75" s="39"/>
      <c r="AV75" s="39"/>
      <c r="AW75" s="39"/>
      <c r="AX75" s="39"/>
      <c r="AY75" s="39"/>
      <c r="AZ75" s="39"/>
      <c r="BA75" s="39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9">
        <v>0</v>
      </c>
      <c r="BU75" s="39"/>
      <c r="BV75" s="39"/>
      <c r="BW75" s="39"/>
      <c r="BX75" s="39"/>
      <c r="BY75" s="39"/>
      <c r="BZ75" s="39"/>
      <c r="CA75" s="39"/>
      <c r="CB75" s="39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9">
        <f>BT75</f>
        <v>0</v>
      </c>
      <c r="CV75" s="39"/>
      <c r="CW75" s="39"/>
      <c r="CX75" s="39"/>
      <c r="CY75" s="39"/>
      <c r="CZ75" s="39"/>
      <c r="DA75" s="39"/>
      <c r="DB75" s="39"/>
      <c r="DC75" s="39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</row>
    <row r="76" spans="1:125" ht="26.25">
      <c r="A76" s="29" t="s">
        <v>135</v>
      </c>
      <c r="B76" s="25"/>
      <c r="C76" s="38" t="s">
        <v>99</v>
      </c>
      <c r="D76" s="38"/>
      <c r="E76" s="38"/>
      <c r="F76" s="38"/>
      <c r="G76" s="38"/>
      <c r="H76" s="38"/>
      <c r="I76" s="38"/>
      <c r="J76" s="38" t="s">
        <v>121</v>
      </c>
      <c r="K76" s="38"/>
      <c r="L76" s="38"/>
      <c r="M76" s="38"/>
      <c r="N76" s="38"/>
      <c r="O76" s="38"/>
      <c r="P76" s="38"/>
      <c r="Q76" s="38" t="s">
        <v>180</v>
      </c>
      <c r="R76" s="38"/>
      <c r="S76" s="38"/>
      <c r="T76" s="38"/>
      <c r="U76" s="38"/>
      <c r="V76" s="38"/>
      <c r="W76" s="38"/>
      <c r="X76" s="38" t="s">
        <v>96</v>
      </c>
      <c r="Y76" s="38"/>
      <c r="Z76" s="38"/>
      <c r="AA76" s="38"/>
      <c r="AB76" s="38"/>
      <c r="AC76" s="38"/>
      <c r="AD76" s="38"/>
      <c r="AE76" s="38"/>
      <c r="AF76" s="53" t="s">
        <v>174</v>
      </c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39">
        <v>156</v>
      </c>
      <c r="AT76" s="39"/>
      <c r="AU76" s="39"/>
      <c r="AV76" s="39"/>
      <c r="AW76" s="39"/>
      <c r="AX76" s="39"/>
      <c r="AY76" s="39"/>
      <c r="AZ76" s="39"/>
      <c r="BA76" s="39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9">
        <v>0</v>
      </c>
      <c r="BU76" s="39"/>
      <c r="BV76" s="39"/>
      <c r="BW76" s="39"/>
      <c r="BX76" s="39"/>
      <c r="BY76" s="39"/>
      <c r="BZ76" s="39"/>
      <c r="CA76" s="39"/>
      <c r="CB76" s="39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9">
        <f>BT76</f>
        <v>0</v>
      </c>
      <c r="CV76" s="39"/>
      <c r="CW76" s="39"/>
      <c r="CX76" s="39"/>
      <c r="CY76" s="39"/>
      <c r="CZ76" s="39"/>
      <c r="DA76" s="39"/>
      <c r="DB76" s="39"/>
      <c r="DC76" s="39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</row>
    <row r="77" spans="1:125" ht="15.75">
      <c r="A77" s="37" t="s">
        <v>51</v>
      </c>
      <c r="B77" s="37"/>
      <c r="C77" s="37" t="s">
        <v>53</v>
      </c>
      <c r="D77" s="37"/>
      <c r="E77" s="37"/>
      <c r="F77" s="37"/>
      <c r="G77" s="37"/>
      <c r="H77" s="37"/>
      <c r="I77" s="37"/>
      <c r="J77" s="37" t="s">
        <v>53</v>
      </c>
      <c r="K77" s="37"/>
      <c r="L77" s="37"/>
      <c r="M77" s="37"/>
      <c r="N77" s="37"/>
      <c r="O77" s="37"/>
      <c r="P77" s="37"/>
      <c r="Q77" s="37" t="s">
        <v>53</v>
      </c>
      <c r="R77" s="37"/>
      <c r="S77" s="37"/>
      <c r="T77" s="37"/>
      <c r="U77" s="37"/>
      <c r="V77" s="37"/>
      <c r="W77" s="37"/>
      <c r="X77" s="37" t="s">
        <v>53</v>
      </c>
      <c r="Y77" s="37"/>
      <c r="Z77" s="37"/>
      <c r="AA77" s="37"/>
      <c r="AB77" s="37"/>
      <c r="AC77" s="37"/>
      <c r="AD77" s="37"/>
      <c r="AE77" s="37"/>
      <c r="AF77" s="37" t="s">
        <v>53</v>
      </c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6">
        <f>SUM(AS74:AS76)</f>
        <v>156133.84</v>
      </c>
      <c r="AT77" s="36"/>
      <c r="AU77" s="36"/>
      <c r="AV77" s="36"/>
      <c r="AW77" s="36"/>
      <c r="AX77" s="36"/>
      <c r="AY77" s="36"/>
      <c r="AZ77" s="36"/>
      <c r="BA77" s="36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6">
        <f>BT74+BT76</f>
        <v>0</v>
      </c>
      <c r="BU77" s="36"/>
      <c r="BV77" s="36"/>
      <c r="BW77" s="36"/>
      <c r="BX77" s="36"/>
      <c r="BY77" s="36"/>
      <c r="BZ77" s="36"/>
      <c r="CA77" s="36"/>
      <c r="CB77" s="36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6">
        <f>BT77</f>
        <v>0</v>
      </c>
      <c r="CV77" s="36"/>
      <c r="CW77" s="36"/>
      <c r="CX77" s="36"/>
      <c r="CY77" s="36"/>
      <c r="CZ77" s="36"/>
      <c r="DA77" s="36"/>
      <c r="DB77" s="36"/>
      <c r="DC77" s="36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</row>
    <row r="78" spans="3:125" ht="16.5" thickBot="1">
      <c r="C78" s="88" t="s">
        <v>52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9"/>
      <c r="AS78" s="106">
        <f>AS11+AS14+AS17+AS20+AS42+AS44+AS46+AS24+AS61+AS64+AS66+AS68+AS73+AS77</f>
        <v>18545281.19</v>
      </c>
      <c r="AT78" s="107"/>
      <c r="AU78" s="107"/>
      <c r="AV78" s="107"/>
      <c r="AW78" s="107"/>
      <c r="AX78" s="107"/>
      <c r="AY78" s="107"/>
      <c r="AZ78" s="107"/>
      <c r="BA78" s="107"/>
      <c r="BB78" s="103" t="s">
        <v>53</v>
      </c>
      <c r="BC78" s="103"/>
      <c r="BD78" s="103"/>
      <c r="BE78" s="103"/>
      <c r="BF78" s="103"/>
      <c r="BG78" s="103"/>
      <c r="BH78" s="103"/>
      <c r="BI78" s="103"/>
      <c r="BJ78" s="103"/>
      <c r="BK78" s="103" t="s">
        <v>53</v>
      </c>
      <c r="BL78" s="103"/>
      <c r="BM78" s="103"/>
      <c r="BN78" s="103"/>
      <c r="BO78" s="103"/>
      <c r="BP78" s="103"/>
      <c r="BQ78" s="103"/>
      <c r="BR78" s="103"/>
      <c r="BS78" s="103"/>
      <c r="BT78" s="105">
        <f>BT11+BT17+BT20+BT42+BT44+BT46+BT24+BT61+BT64+BT66+BT68+BT73+BT77</f>
        <v>19918492</v>
      </c>
      <c r="BU78" s="107"/>
      <c r="BV78" s="107"/>
      <c r="BW78" s="107"/>
      <c r="BX78" s="107"/>
      <c r="BY78" s="107"/>
      <c r="BZ78" s="107"/>
      <c r="CA78" s="107"/>
      <c r="CB78" s="107"/>
      <c r="CC78" s="103" t="s">
        <v>53</v>
      </c>
      <c r="CD78" s="103"/>
      <c r="CE78" s="103"/>
      <c r="CF78" s="103"/>
      <c r="CG78" s="103"/>
      <c r="CH78" s="103"/>
      <c r="CI78" s="103"/>
      <c r="CJ78" s="103"/>
      <c r="CK78" s="103"/>
      <c r="CL78" s="103" t="s">
        <v>53</v>
      </c>
      <c r="CM78" s="103"/>
      <c r="CN78" s="103"/>
      <c r="CO78" s="103"/>
      <c r="CP78" s="103"/>
      <c r="CQ78" s="103"/>
      <c r="CR78" s="103"/>
      <c r="CS78" s="103"/>
      <c r="CT78" s="103"/>
      <c r="CU78" s="105">
        <f>BT78</f>
        <v>19918492</v>
      </c>
      <c r="CV78" s="105"/>
      <c r="CW78" s="105"/>
      <c r="CX78" s="105"/>
      <c r="CY78" s="105"/>
      <c r="CZ78" s="105"/>
      <c r="DA78" s="105"/>
      <c r="DB78" s="105"/>
      <c r="DC78" s="105"/>
      <c r="DD78" s="103" t="s">
        <v>53</v>
      </c>
      <c r="DE78" s="103"/>
      <c r="DF78" s="103"/>
      <c r="DG78" s="103"/>
      <c r="DH78" s="103"/>
      <c r="DI78" s="103"/>
      <c r="DJ78" s="103"/>
      <c r="DK78" s="103"/>
      <c r="DL78" s="103"/>
      <c r="DM78" s="103" t="s">
        <v>53</v>
      </c>
      <c r="DN78" s="103"/>
      <c r="DO78" s="103"/>
      <c r="DP78" s="103"/>
      <c r="DQ78" s="103"/>
      <c r="DR78" s="103"/>
      <c r="DS78" s="103"/>
      <c r="DT78" s="103"/>
      <c r="DU78" s="104"/>
    </row>
    <row r="79" spans="3:125" ht="15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</row>
    <row r="80" spans="3:125" ht="15.75">
      <c r="C80" s="24" t="s">
        <v>55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</row>
    <row r="81" spans="3:125" ht="15.75">
      <c r="C81" s="24" t="s">
        <v>56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</row>
    <row r="82" spans="3:125" ht="15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</row>
    <row r="83" spans="2:124" ht="15.75">
      <c r="B83" s="101" t="s">
        <v>65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</row>
    <row r="84" spans="2:124" ht="15.75">
      <c r="B84" s="101" t="s">
        <v>66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</row>
    <row r="85" spans="2:124" ht="15.75">
      <c r="B85" s="101" t="s">
        <v>67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</row>
    <row r="86" spans="2:124" ht="15.75">
      <c r="B86" s="101" t="s">
        <v>69</v>
      </c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</row>
    <row r="87" spans="2:124" ht="15.75">
      <c r="B87" s="101" t="s">
        <v>68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</row>
    <row r="88" s="4" customFormat="1" ht="9" customHeight="1"/>
    <row r="89" spans="2:124" s="4" customFormat="1" ht="12.75">
      <c r="B89" s="112" t="s">
        <v>58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  <c r="P89" s="114" t="s">
        <v>6</v>
      </c>
      <c r="Q89" s="112"/>
      <c r="R89" s="112"/>
      <c r="S89" s="112"/>
      <c r="T89" s="113"/>
      <c r="U89" s="62" t="s">
        <v>43</v>
      </c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4"/>
      <c r="AS89" s="114" t="s">
        <v>6</v>
      </c>
      <c r="AT89" s="112"/>
      <c r="AU89" s="112"/>
      <c r="AV89" s="112"/>
      <c r="AW89" s="112"/>
      <c r="AX89" s="112"/>
      <c r="AY89" s="112"/>
      <c r="AZ89" s="113"/>
      <c r="BA89" s="41" t="s">
        <v>31</v>
      </c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</row>
    <row r="90" spans="2:124" s="4" customFormat="1" ht="12.75">
      <c r="B90" s="109" t="s">
        <v>59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10"/>
      <c r="P90" s="108" t="s">
        <v>7</v>
      </c>
      <c r="Q90" s="109"/>
      <c r="R90" s="109"/>
      <c r="S90" s="109"/>
      <c r="T90" s="110"/>
      <c r="U90" s="65" t="s">
        <v>8</v>
      </c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7"/>
      <c r="AS90" s="108" t="s">
        <v>60</v>
      </c>
      <c r="AT90" s="109"/>
      <c r="AU90" s="109"/>
      <c r="AV90" s="109"/>
      <c r="AW90" s="109"/>
      <c r="AX90" s="109"/>
      <c r="AY90" s="109"/>
      <c r="AZ90" s="110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20" t="s">
        <v>33</v>
      </c>
      <c r="BM90" s="111"/>
      <c r="BN90" s="111"/>
      <c r="BO90" s="111"/>
      <c r="BP90" s="21" t="s">
        <v>34</v>
      </c>
      <c r="BQ90" s="15"/>
      <c r="BR90" s="15"/>
      <c r="BS90" s="15"/>
      <c r="BT90" s="15"/>
      <c r="BU90" s="15"/>
      <c r="BV90" s="15"/>
      <c r="BW90" s="15"/>
      <c r="BX90" s="16"/>
      <c r="BY90" s="14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20" t="s">
        <v>33</v>
      </c>
      <c r="CK90" s="111"/>
      <c r="CL90" s="111"/>
      <c r="CM90" s="111"/>
      <c r="CN90" s="21" t="s">
        <v>34</v>
      </c>
      <c r="CO90" s="15"/>
      <c r="CP90" s="15"/>
      <c r="CQ90" s="15"/>
      <c r="CR90" s="15"/>
      <c r="CS90" s="15"/>
      <c r="CT90" s="15"/>
      <c r="CU90" s="15"/>
      <c r="CV90" s="16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20" t="s">
        <v>33</v>
      </c>
      <c r="DI90" s="111"/>
      <c r="DJ90" s="111"/>
      <c r="DK90" s="111"/>
      <c r="DL90" s="21" t="s">
        <v>34</v>
      </c>
      <c r="DM90" s="15"/>
      <c r="DN90" s="15"/>
      <c r="DO90" s="15"/>
      <c r="DP90" s="15"/>
      <c r="DQ90" s="15"/>
      <c r="DR90" s="15"/>
      <c r="DS90" s="15"/>
      <c r="DT90" s="15"/>
    </row>
    <row r="91" spans="2:124" s="4" customFormat="1" ht="12.75" customHeight="1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10"/>
      <c r="P91" s="108"/>
      <c r="Q91" s="109"/>
      <c r="R91" s="109"/>
      <c r="S91" s="109"/>
      <c r="T91" s="110"/>
      <c r="U91" s="115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08" t="s">
        <v>61</v>
      </c>
      <c r="AT91" s="109"/>
      <c r="AU91" s="109"/>
      <c r="AV91" s="109"/>
      <c r="AW91" s="109"/>
      <c r="AX91" s="109"/>
      <c r="AY91" s="109"/>
      <c r="AZ91" s="110"/>
      <c r="BA91" s="116" t="s">
        <v>32</v>
      </c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7"/>
      <c r="BY91" s="115" t="s">
        <v>36</v>
      </c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7"/>
      <c r="CW91" s="116" t="s">
        <v>35</v>
      </c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66"/>
      <c r="DO91" s="66"/>
      <c r="DP91" s="66"/>
      <c r="DQ91" s="66"/>
      <c r="DR91" s="66"/>
      <c r="DS91" s="66"/>
      <c r="DT91" s="66"/>
    </row>
    <row r="92" spans="2:124" s="4" customFormat="1" ht="12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10"/>
      <c r="P92" s="108"/>
      <c r="Q92" s="109"/>
      <c r="R92" s="109"/>
      <c r="S92" s="109"/>
      <c r="T92" s="110"/>
      <c r="U92" s="63" t="s">
        <v>44</v>
      </c>
      <c r="V92" s="63"/>
      <c r="W92" s="63"/>
      <c r="X92" s="63"/>
      <c r="Y92" s="63"/>
      <c r="Z92" s="63"/>
      <c r="AA92" s="62" t="s">
        <v>49</v>
      </c>
      <c r="AB92" s="63"/>
      <c r="AC92" s="63"/>
      <c r="AD92" s="63"/>
      <c r="AE92" s="63"/>
      <c r="AF92" s="64"/>
      <c r="AG92" s="62" t="s">
        <v>45</v>
      </c>
      <c r="AH92" s="63"/>
      <c r="AI92" s="63"/>
      <c r="AJ92" s="63"/>
      <c r="AK92" s="63"/>
      <c r="AL92" s="64"/>
      <c r="AM92" s="62" t="s">
        <v>47</v>
      </c>
      <c r="AN92" s="63"/>
      <c r="AO92" s="63"/>
      <c r="AP92" s="63"/>
      <c r="AQ92" s="63"/>
      <c r="AR92" s="64"/>
      <c r="AS92" s="108" t="s">
        <v>57</v>
      </c>
      <c r="AT92" s="109"/>
      <c r="AU92" s="109"/>
      <c r="AV92" s="109"/>
      <c r="AW92" s="109"/>
      <c r="AX92" s="109"/>
      <c r="AY92" s="109"/>
      <c r="AZ92" s="110"/>
      <c r="BA92" s="63" t="s">
        <v>37</v>
      </c>
      <c r="BB92" s="63"/>
      <c r="BC92" s="63"/>
      <c r="BD92" s="63"/>
      <c r="BE92" s="63"/>
      <c r="BF92" s="63"/>
      <c r="BG92" s="63"/>
      <c r="BH92" s="63"/>
      <c r="BI92" s="64"/>
      <c r="BJ92" s="62" t="s">
        <v>40</v>
      </c>
      <c r="BK92" s="63"/>
      <c r="BL92" s="63"/>
      <c r="BM92" s="63"/>
      <c r="BN92" s="63"/>
      <c r="BO92" s="63"/>
      <c r="BP92" s="63"/>
      <c r="BQ92" s="64"/>
      <c r="BR92" s="62" t="s">
        <v>9</v>
      </c>
      <c r="BS92" s="63"/>
      <c r="BT92" s="63"/>
      <c r="BU92" s="63"/>
      <c r="BV92" s="63"/>
      <c r="BW92" s="63"/>
      <c r="BX92" s="64"/>
      <c r="BY92" s="62" t="s">
        <v>37</v>
      </c>
      <c r="BZ92" s="63"/>
      <c r="CA92" s="63"/>
      <c r="CB92" s="63"/>
      <c r="CC92" s="63"/>
      <c r="CD92" s="63"/>
      <c r="CE92" s="63"/>
      <c r="CF92" s="63"/>
      <c r="CG92" s="64"/>
      <c r="CH92" s="62" t="s">
        <v>40</v>
      </c>
      <c r="CI92" s="63"/>
      <c r="CJ92" s="63"/>
      <c r="CK92" s="63"/>
      <c r="CL92" s="63"/>
      <c r="CM92" s="63"/>
      <c r="CN92" s="63"/>
      <c r="CO92" s="64"/>
      <c r="CP92" s="62" t="s">
        <v>9</v>
      </c>
      <c r="CQ92" s="63"/>
      <c r="CR92" s="63"/>
      <c r="CS92" s="63"/>
      <c r="CT92" s="63"/>
      <c r="CU92" s="63"/>
      <c r="CV92" s="64"/>
      <c r="CW92" s="62" t="s">
        <v>37</v>
      </c>
      <c r="CX92" s="63"/>
      <c r="CY92" s="63"/>
      <c r="CZ92" s="63"/>
      <c r="DA92" s="63"/>
      <c r="DB92" s="63"/>
      <c r="DC92" s="63"/>
      <c r="DD92" s="63"/>
      <c r="DE92" s="64"/>
      <c r="DF92" s="62" t="s">
        <v>40</v>
      </c>
      <c r="DG92" s="63"/>
      <c r="DH92" s="63"/>
      <c r="DI92" s="63"/>
      <c r="DJ92" s="63"/>
      <c r="DK92" s="63"/>
      <c r="DL92" s="63"/>
      <c r="DM92" s="64"/>
      <c r="DN92" s="63" t="s">
        <v>9</v>
      </c>
      <c r="DO92" s="63"/>
      <c r="DP92" s="63"/>
      <c r="DQ92" s="63"/>
      <c r="DR92" s="63"/>
      <c r="DS92" s="63"/>
      <c r="DT92" s="63"/>
    </row>
    <row r="93" spans="2:124" s="4" customFormat="1" ht="12.75"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108"/>
      <c r="Q93" s="109"/>
      <c r="R93" s="109"/>
      <c r="S93" s="109"/>
      <c r="T93" s="110"/>
      <c r="U93" s="66"/>
      <c r="V93" s="66"/>
      <c r="W93" s="66"/>
      <c r="X93" s="66"/>
      <c r="Y93" s="66"/>
      <c r="Z93" s="66"/>
      <c r="AA93" s="65" t="s">
        <v>50</v>
      </c>
      <c r="AB93" s="66"/>
      <c r="AC93" s="66"/>
      <c r="AD93" s="66"/>
      <c r="AE93" s="66"/>
      <c r="AF93" s="67"/>
      <c r="AG93" s="65" t="s">
        <v>46</v>
      </c>
      <c r="AH93" s="66"/>
      <c r="AI93" s="66"/>
      <c r="AJ93" s="66"/>
      <c r="AK93" s="66"/>
      <c r="AL93" s="67"/>
      <c r="AM93" s="65" t="s">
        <v>62</v>
      </c>
      <c r="AN93" s="66"/>
      <c r="AO93" s="66"/>
      <c r="AP93" s="66"/>
      <c r="AQ93" s="66"/>
      <c r="AR93" s="67"/>
      <c r="AS93" s="109"/>
      <c r="AT93" s="109"/>
      <c r="AU93" s="109"/>
      <c r="AV93" s="109"/>
      <c r="AW93" s="109"/>
      <c r="AX93" s="109"/>
      <c r="AY93" s="109"/>
      <c r="AZ93" s="110"/>
      <c r="BA93" s="66" t="s">
        <v>38</v>
      </c>
      <c r="BB93" s="66"/>
      <c r="BC93" s="66"/>
      <c r="BD93" s="66"/>
      <c r="BE93" s="66"/>
      <c r="BF93" s="66"/>
      <c r="BG93" s="66"/>
      <c r="BH93" s="66"/>
      <c r="BI93" s="67"/>
      <c r="BJ93" s="65"/>
      <c r="BK93" s="66"/>
      <c r="BL93" s="66"/>
      <c r="BM93" s="66"/>
      <c r="BN93" s="66"/>
      <c r="BO93" s="66"/>
      <c r="BP93" s="66"/>
      <c r="BQ93" s="67"/>
      <c r="BR93" s="65" t="s">
        <v>64</v>
      </c>
      <c r="BS93" s="66"/>
      <c r="BT93" s="66"/>
      <c r="BU93" s="66"/>
      <c r="BV93" s="66"/>
      <c r="BW93" s="66"/>
      <c r="BX93" s="67"/>
      <c r="BY93" s="65" t="s">
        <v>38</v>
      </c>
      <c r="BZ93" s="66"/>
      <c r="CA93" s="66"/>
      <c r="CB93" s="66"/>
      <c r="CC93" s="66"/>
      <c r="CD93" s="66"/>
      <c r="CE93" s="66"/>
      <c r="CF93" s="66"/>
      <c r="CG93" s="67"/>
      <c r="CH93" s="65"/>
      <c r="CI93" s="66"/>
      <c r="CJ93" s="66"/>
      <c r="CK93" s="66"/>
      <c r="CL93" s="66"/>
      <c r="CM93" s="66"/>
      <c r="CN93" s="66"/>
      <c r="CO93" s="67"/>
      <c r="CP93" s="65" t="s">
        <v>64</v>
      </c>
      <c r="CQ93" s="66"/>
      <c r="CR93" s="66"/>
      <c r="CS93" s="66"/>
      <c r="CT93" s="66"/>
      <c r="CU93" s="66"/>
      <c r="CV93" s="67"/>
      <c r="CW93" s="65" t="s">
        <v>38</v>
      </c>
      <c r="CX93" s="66"/>
      <c r="CY93" s="66"/>
      <c r="CZ93" s="66"/>
      <c r="DA93" s="66"/>
      <c r="DB93" s="66"/>
      <c r="DC93" s="66"/>
      <c r="DD93" s="66"/>
      <c r="DE93" s="67"/>
      <c r="DF93" s="65"/>
      <c r="DG93" s="66"/>
      <c r="DH93" s="66"/>
      <c r="DI93" s="66"/>
      <c r="DJ93" s="66"/>
      <c r="DK93" s="66"/>
      <c r="DL93" s="66"/>
      <c r="DM93" s="67"/>
      <c r="DN93" s="66" t="s">
        <v>64</v>
      </c>
      <c r="DO93" s="66"/>
      <c r="DP93" s="66"/>
      <c r="DQ93" s="66"/>
      <c r="DR93" s="66"/>
      <c r="DS93" s="66"/>
      <c r="DT93" s="66"/>
    </row>
    <row r="94" spans="2:124" s="4" customFormat="1" ht="12.75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118"/>
      <c r="P94" s="119"/>
      <c r="Q94" s="72"/>
      <c r="R94" s="72"/>
      <c r="S94" s="72"/>
      <c r="T94" s="118"/>
      <c r="U94" s="116"/>
      <c r="V94" s="116"/>
      <c r="W94" s="116"/>
      <c r="X94" s="116"/>
      <c r="Y94" s="116"/>
      <c r="Z94" s="116"/>
      <c r="AA94" s="115"/>
      <c r="AB94" s="116"/>
      <c r="AC94" s="116"/>
      <c r="AD94" s="116"/>
      <c r="AE94" s="116"/>
      <c r="AF94" s="117"/>
      <c r="AG94" s="115"/>
      <c r="AH94" s="116"/>
      <c r="AI94" s="116"/>
      <c r="AJ94" s="116"/>
      <c r="AK94" s="116"/>
      <c r="AL94" s="117"/>
      <c r="AM94" s="115" t="s">
        <v>63</v>
      </c>
      <c r="AN94" s="116"/>
      <c r="AO94" s="116"/>
      <c r="AP94" s="116"/>
      <c r="AQ94" s="116"/>
      <c r="AR94" s="117"/>
      <c r="AS94" s="72"/>
      <c r="AT94" s="72"/>
      <c r="AU94" s="72"/>
      <c r="AV94" s="72"/>
      <c r="AW94" s="72"/>
      <c r="AX94" s="72"/>
      <c r="AY94" s="72"/>
      <c r="AZ94" s="118"/>
      <c r="BA94" s="116" t="s">
        <v>39</v>
      </c>
      <c r="BB94" s="116"/>
      <c r="BC94" s="116"/>
      <c r="BD94" s="116"/>
      <c r="BE94" s="116"/>
      <c r="BF94" s="116"/>
      <c r="BG94" s="116"/>
      <c r="BH94" s="116"/>
      <c r="BI94" s="117"/>
      <c r="BJ94" s="115"/>
      <c r="BK94" s="116"/>
      <c r="BL94" s="116"/>
      <c r="BM94" s="116"/>
      <c r="BN94" s="116"/>
      <c r="BO94" s="116"/>
      <c r="BP94" s="116"/>
      <c r="BQ94" s="117"/>
      <c r="BR94" s="65" t="s">
        <v>42</v>
      </c>
      <c r="BS94" s="66"/>
      <c r="BT94" s="66"/>
      <c r="BU94" s="66"/>
      <c r="BV94" s="66"/>
      <c r="BW94" s="66"/>
      <c r="BX94" s="67"/>
      <c r="BY94" s="115" t="s">
        <v>39</v>
      </c>
      <c r="BZ94" s="116"/>
      <c r="CA94" s="116"/>
      <c r="CB94" s="116"/>
      <c r="CC94" s="116"/>
      <c r="CD94" s="116"/>
      <c r="CE94" s="116"/>
      <c r="CF94" s="116"/>
      <c r="CG94" s="117"/>
      <c r="CH94" s="115"/>
      <c r="CI94" s="116"/>
      <c r="CJ94" s="116"/>
      <c r="CK94" s="116"/>
      <c r="CL94" s="116"/>
      <c r="CM94" s="116"/>
      <c r="CN94" s="116"/>
      <c r="CO94" s="117"/>
      <c r="CP94" s="65" t="s">
        <v>42</v>
      </c>
      <c r="CQ94" s="66"/>
      <c r="CR94" s="66"/>
      <c r="CS94" s="66"/>
      <c r="CT94" s="66"/>
      <c r="CU94" s="66"/>
      <c r="CV94" s="67"/>
      <c r="CW94" s="115" t="s">
        <v>39</v>
      </c>
      <c r="CX94" s="116"/>
      <c r="CY94" s="116"/>
      <c r="CZ94" s="116"/>
      <c r="DA94" s="116"/>
      <c r="DB94" s="116"/>
      <c r="DC94" s="116"/>
      <c r="DD94" s="116"/>
      <c r="DE94" s="117"/>
      <c r="DF94" s="115"/>
      <c r="DG94" s="116"/>
      <c r="DH94" s="116"/>
      <c r="DI94" s="116"/>
      <c r="DJ94" s="116"/>
      <c r="DK94" s="116"/>
      <c r="DL94" s="116"/>
      <c r="DM94" s="117"/>
      <c r="DN94" s="116" t="s">
        <v>42</v>
      </c>
      <c r="DO94" s="116"/>
      <c r="DP94" s="116"/>
      <c r="DQ94" s="116"/>
      <c r="DR94" s="116"/>
      <c r="DS94" s="116"/>
      <c r="DT94" s="116"/>
    </row>
    <row r="95" spans="2:124" s="4" customFormat="1" ht="13.5" thickBot="1">
      <c r="B95" s="120">
        <v>1</v>
      </c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1"/>
      <c r="P95" s="114">
        <v>2</v>
      </c>
      <c r="Q95" s="112"/>
      <c r="R95" s="112"/>
      <c r="S95" s="112"/>
      <c r="T95" s="113"/>
      <c r="U95" s="63">
        <v>3</v>
      </c>
      <c r="V95" s="63"/>
      <c r="W95" s="63"/>
      <c r="X95" s="63"/>
      <c r="Y95" s="63"/>
      <c r="Z95" s="63"/>
      <c r="AA95" s="122">
        <v>4</v>
      </c>
      <c r="AB95" s="123"/>
      <c r="AC95" s="123"/>
      <c r="AD95" s="123"/>
      <c r="AE95" s="123"/>
      <c r="AF95" s="124"/>
      <c r="AG95" s="125">
        <v>5</v>
      </c>
      <c r="AH95" s="125"/>
      <c r="AI95" s="125"/>
      <c r="AJ95" s="125"/>
      <c r="AK95" s="125"/>
      <c r="AL95" s="125"/>
      <c r="AM95" s="125">
        <v>6</v>
      </c>
      <c r="AN95" s="125"/>
      <c r="AO95" s="125"/>
      <c r="AP95" s="125"/>
      <c r="AQ95" s="125"/>
      <c r="AR95" s="125"/>
      <c r="AS95" s="125">
        <v>7</v>
      </c>
      <c r="AT95" s="125"/>
      <c r="AU95" s="125"/>
      <c r="AV95" s="125"/>
      <c r="AW95" s="125"/>
      <c r="AX95" s="125"/>
      <c r="AY95" s="125"/>
      <c r="AZ95" s="125"/>
      <c r="BA95" s="125">
        <v>8</v>
      </c>
      <c r="BB95" s="125"/>
      <c r="BC95" s="125"/>
      <c r="BD95" s="125"/>
      <c r="BE95" s="125"/>
      <c r="BF95" s="125"/>
      <c r="BG95" s="125"/>
      <c r="BH95" s="125"/>
      <c r="BI95" s="125"/>
      <c r="BJ95" s="125">
        <v>9</v>
      </c>
      <c r="BK95" s="125"/>
      <c r="BL95" s="125"/>
      <c r="BM95" s="125"/>
      <c r="BN95" s="125"/>
      <c r="BO95" s="125"/>
      <c r="BP95" s="125"/>
      <c r="BQ95" s="125"/>
      <c r="BR95" s="125">
        <v>10</v>
      </c>
      <c r="BS95" s="125"/>
      <c r="BT95" s="125"/>
      <c r="BU95" s="125"/>
      <c r="BV95" s="125"/>
      <c r="BW95" s="125"/>
      <c r="BX95" s="125"/>
      <c r="BY95" s="125">
        <v>11</v>
      </c>
      <c r="BZ95" s="125"/>
      <c r="CA95" s="125"/>
      <c r="CB95" s="125"/>
      <c r="CC95" s="125"/>
      <c r="CD95" s="125"/>
      <c r="CE95" s="125"/>
      <c r="CF95" s="125"/>
      <c r="CG95" s="125"/>
      <c r="CH95" s="125">
        <v>12</v>
      </c>
      <c r="CI95" s="125"/>
      <c r="CJ95" s="125"/>
      <c r="CK95" s="125"/>
      <c r="CL95" s="125"/>
      <c r="CM95" s="125"/>
      <c r="CN95" s="125"/>
      <c r="CO95" s="125"/>
      <c r="CP95" s="125">
        <v>13</v>
      </c>
      <c r="CQ95" s="125"/>
      <c r="CR95" s="125"/>
      <c r="CS95" s="125"/>
      <c r="CT95" s="125"/>
      <c r="CU95" s="125"/>
      <c r="CV95" s="125"/>
      <c r="CW95" s="125">
        <v>14</v>
      </c>
      <c r="CX95" s="125"/>
      <c r="CY95" s="125"/>
      <c r="CZ95" s="125"/>
      <c r="DA95" s="125"/>
      <c r="DB95" s="125"/>
      <c r="DC95" s="125"/>
      <c r="DD95" s="125"/>
      <c r="DE95" s="125"/>
      <c r="DF95" s="125">
        <v>15</v>
      </c>
      <c r="DG95" s="125"/>
      <c r="DH95" s="125"/>
      <c r="DI95" s="125"/>
      <c r="DJ95" s="125"/>
      <c r="DK95" s="125"/>
      <c r="DL95" s="125"/>
      <c r="DM95" s="125"/>
      <c r="DN95" s="63">
        <v>16</v>
      </c>
      <c r="DO95" s="63"/>
      <c r="DP95" s="63"/>
      <c r="DQ95" s="63"/>
      <c r="DR95" s="63"/>
      <c r="DS95" s="63"/>
      <c r="DT95" s="63"/>
    </row>
    <row r="96" spans="2:124" s="4" customFormat="1" ht="12.75"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6"/>
      <c r="Q96" s="127"/>
      <c r="R96" s="127"/>
      <c r="S96" s="127"/>
      <c r="T96" s="128"/>
      <c r="U96" s="129"/>
      <c r="V96" s="129"/>
      <c r="W96" s="129"/>
      <c r="X96" s="129"/>
      <c r="Y96" s="129"/>
      <c r="Z96" s="129"/>
      <c r="AA96" s="130"/>
      <c r="AB96" s="131"/>
      <c r="AC96" s="131"/>
      <c r="AD96" s="131"/>
      <c r="AE96" s="131"/>
      <c r="AF96" s="132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4"/>
      <c r="AS96" s="133"/>
      <c r="AT96" s="133"/>
      <c r="AU96" s="133"/>
      <c r="AV96" s="133"/>
      <c r="AW96" s="133"/>
      <c r="AX96" s="133"/>
      <c r="AY96" s="133"/>
      <c r="AZ96" s="134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5"/>
      <c r="BT96" s="135"/>
      <c r="BU96" s="135"/>
      <c r="BV96" s="135"/>
      <c r="BW96" s="135"/>
      <c r="BX96" s="135"/>
      <c r="BY96" s="135"/>
      <c r="BZ96" s="135"/>
      <c r="CA96" s="135"/>
      <c r="CB96" s="135"/>
      <c r="CC96" s="135"/>
      <c r="CD96" s="135"/>
      <c r="CE96" s="135"/>
      <c r="CF96" s="135"/>
      <c r="CG96" s="135"/>
      <c r="CH96" s="135"/>
      <c r="CI96" s="135"/>
      <c r="CJ96" s="135"/>
      <c r="CK96" s="135"/>
      <c r="CL96" s="135"/>
      <c r="CM96" s="135"/>
      <c r="CN96" s="135"/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5"/>
      <c r="DF96" s="135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6"/>
    </row>
    <row r="97" spans="2:124" s="4" customFormat="1" ht="13.5" thickBot="1"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37"/>
      <c r="Q97" s="57"/>
      <c r="R97" s="57"/>
      <c r="S97" s="57"/>
      <c r="T97" s="138"/>
      <c r="U97" s="139"/>
      <c r="V97" s="139"/>
      <c r="W97" s="139"/>
      <c r="X97" s="139"/>
      <c r="Y97" s="139"/>
      <c r="Z97" s="139"/>
      <c r="AA97" s="140"/>
      <c r="AB97" s="141"/>
      <c r="AC97" s="141"/>
      <c r="AD97" s="141"/>
      <c r="AE97" s="141"/>
      <c r="AF97" s="142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4"/>
    </row>
    <row r="98" spans="2:124" s="4" customFormat="1" ht="13.5" thickBot="1">
      <c r="B98" s="100" t="s">
        <v>51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89"/>
      <c r="U98" s="145"/>
      <c r="V98" s="146"/>
      <c r="W98" s="146"/>
      <c r="X98" s="146"/>
      <c r="Y98" s="146"/>
      <c r="Z98" s="146"/>
      <c r="AA98" s="147"/>
      <c r="AB98" s="148"/>
      <c r="AC98" s="148"/>
      <c r="AD98" s="148"/>
      <c r="AE98" s="148"/>
      <c r="AF98" s="149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50"/>
      <c r="BA98" s="143"/>
      <c r="BB98" s="143"/>
      <c r="BC98" s="143"/>
      <c r="BD98" s="143"/>
      <c r="BE98" s="143"/>
      <c r="BF98" s="143"/>
      <c r="BG98" s="143"/>
      <c r="BH98" s="143"/>
      <c r="BI98" s="143"/>
      <c r="BJ98" s="58" t="s">
        <v>53</v>
      </c>
      <c r="BK98" s="58"/>
      <c r="BL98" s="58"/>
      <c r="BM98" s="58"/>
      <c r="BN98" s="58"/>
      <c r="BO98" s="58"/>
      <c r="BP98" s="58"/>
      <c r="BQ98" s="58"/>
      <c r="BR98" s="58" t="s">
        <v>53</v>
      </c>
      <c r="BS98" s="58"/>
      <c r="BT98" s="58"/>
      <c r="BU98" s="58"/>
      <c r="BV98" s="58"/>
      <c r="BW98" s="58"/>
      <c r="BX98" s="58"/>
      <c r="BY98" s="143"/>
      <c r="BZ98" s="143"/>
      <c r="CA98" s="143"/>
      <c r="CB98" s="143"/>
      <c r="CC98" s="143"/>
      <c r="CD98" s="143"/>
      <c r="CE98" s="143"/>
      <c r="CF98" s="143"/>
      <c r="CG98" s="143"/>
      <c r="CH98" s="58" t="s">
        <v>53</v>
      </c>
      <c r="CI98" s="58"/>
      <c r="CJ98" s="58"/>
      <c r="CK98" s="58"/>
      <c r="CL98" s="58"/>
      <c r="CM98" s="58"/>
      <c r="CN98" s="58"/>
      <c r="CO98" s="58"/>
      <c r="CP98" s="58" t="s">
        <v>53</v>
      </c>
      <c r="CQ98" s="58"/>
      <c r="CR98" s="58"/>
      <c r="CS98" s="58"/>
      <c r="CT98" s="58"/>
      <c r="CU98" s="58"/>
      <c r="CV98" s="58"/>
      <c r="CW98" s="143"/>
      <c r="CX98" s="143"/>
      <c r="CY98" s="143"/>
      <c r="CZ98" s="143"/>
      <c r="DA98" s="143"/>
      <c r="DB98" s="143"/>
      <c r="DC98" s="143"/>
      <c r="DD98" s="143"/>
      <c r="DE98" s="143"/>
      <c r="DF98" s="58" t="s">
        <v>53</v>
      </c>
      <c r="DG98" s="58"/>
      <c r="DH98" s="58"/>
      <c r="DI98" s="58"/>
      <c r="DJ98" s="58"/>
      <c r="DK98" s="58"/>
      <c r="DL98" s="58"/>
      <c r="DM98" s="58"/>
      <c r="DN98" s="58" t="s">
        <v>53</v>
      </c>
      <c r="DO98" s="58"/>
      <c r="DP98" s="58"/>
      <c r="DQ98" s="58"/>
      <c r="DR98" s="58"/>
      <c r="DS98" s="58"/>
      <c r="DT98" s="155"/>
    </row>
    <row r="99" spans="2:124" s="4" customFormat="1" ht="13.5" thickBot="1">
      <c r="B99" s="100" t="s">
        <v>52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89"/>
      <c r="BA99" s="151"/>
      <c r="BB99" s="152"/>
      <c r="BC99" s="152"/>
      <c r="BD99" s="152"/>
      <c r="BE99" s="152"/>
      <c r="BF99" s="152"/>
      <c r="BG99" s="152"/>
      <c r="BH99" s="152"/>
      <c r="BI99" s="153"/>
      <c r="BJ99" s="57" t="s">
        <v>53</v>
      </c>
      <c r="BK99" s="57"/>
      <c r="BL99" s="57"/>
      <c r="BM99" s="57"/>
      <c r="BN99" s="57"/>
      <c r="BO99" s="57"/>
      <c r="BP99" s="57"/>
      <c r="BQ99" s="57"/>
      <c r="BR99" s="57" t="s">
        <v>53</v>
      </c>
      <c r="BS99" s="57"/>
      <c r="BT99" s="57"/>
      <c r="BU99" s="57"/>
      <c r="BV99" s="57"/>
      <c r="BW99" s="57"/>
      <c r="BX99" s="57"/>
      <c r="BY99" s="154"/>
      <c r="BZ99" s="154"/>
      <c r="CA99" s="154"/>
      <c r="CB99" s="154"/>
      <c r="CC99" s="154"/>
      <c r="CD99" s="154"/>
      <c r="CE99" s="154"/>
      <c r="CF99" s="154"/>
      <c r="CG99" s="154"/>
      <c r="CH99" s="57" t="s">
        <v>53</v>
      </c>
      <c r="CI99" s="57"/>
      <c r="CJ99" s="57"/>
      <c r="CK99" s="57"/>
      <c r="CL99" s="57"/>
      <c r="CM99" s="57"/>
      <c r="CN99" s="57"/>
      <c r="CO99" s="57"/>
      <c r="CP99" s="57" t="s">
        <v>53</v>
      </c>
      <c r="CQ99" s="57"/>
      <c r="CR99" s="57"/>
      <c r="CS99" s="57"/>
      <c r="CT99" s="57"/>
      <c r="CU99" s="57"/>
      <c r="CV99" s="57"/>
      <c r="CW99" s="154"/>
      <c r="CX99" s="154"/>
      <c r="CY99" s="154"/>
      <c r="CZ99" s="154"/>
      <c r="DA99" s="154"/>
      <c r="DB99" s="154"/>
      <c r="DC99" s="154"/>
      <c r="DD99" s="154"/>
      <c r="DE99" s="154"/>
      <c r="DF99" s="57" t="s">
        <v>53</v>
      </c>
      <c r="DG99" s="57"/>
      <c r="DH99" s="57"/>
      <c r="DI99" s="57"/>
      <c r="DJ99" s="57"/>
      <c r="DK99" s="57"/>
      <c r="DL99" s="57"/>
      <c r="DM99" s="57"/>
      <c r="DN99" s="57" t="s">
        <v>53</v>
      </c>
      <c r="DO99" s="57"/>
      <c r="DP99" s="57"/>
      <c r="DQ99" s="57"/>
      <c r="DR99" s="57"/>
      <c r="DS99" s="57"/>
      <c r="DT99" s="59"/>
    </row>
    <row r="100" s="4" customFormat="1" ht="12.75"/>
    <row r="101" spans="2:19" s="4" customFormat="1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2:124" s="2" customFormat="1" ht="11.25" customHeight="1">
      <c r="B102" s="99" t="s">
        <v>87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/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/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/>
      <c r="DM102" s="99"/>
      <c r="DN102" s="99"/>
      <c r="DO102" s="99"/>
      <c r="DP102" s="99"/>
      <c r="DQ102" s="99"/>
      <c r="DR102" s="99"/>
      <c r="DS102" s="99"/>
      <c r="DT102" s="99"/>
    </row>
    <row r="103" spans="2:124" s="2" customFormat="1" ht="11.25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/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/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/>
      <c r="DM103" s="99"/>
      <c r="DN103" s="99"/>
      <c r="DO103" s="99"/>
      <c r="DP103" s="99"/>
      <c r="DQ103" s="99"/>
      <c r="DR103" s="99"/>
      <c r="DS103" s="99"/>
      <c r="DT103" s="99"/>
    </row>
  </sheetData>
  <sheetProtection/>
  <mergeCells count="1199">
    <mergeCell ref="DD14:DL14"/>
    <mergeCell ref="DM14:DU14"/>
    <mergeCell ref="C75:I75"/>
    <mergeCell ref="J75:P75"/>
    <mergeCell ref="Q75:W75"/>
    <mergeCell ref="X75:AE75"/>
    <mergeCell ref="AF75:AR75"/>
    <mergeCell ref="AS75:BA75"/>
    <mergeCell ref="BB75:BJ75"/>
    <mergeCell ref="BK75:BS75"/>
    <mergeCell ref="BB14:BJ14"/>
    <mergeCell ref="BK14:BS14"/>
    <mergeCell ref="BT14:CB14"/>
    <mergeCell ref="CC14:CK14"/>
    <mergeCell ref="CL14:CT14"/>
    <mergeCell ref="CU14:DC14"/>
    <mergeCell ref="CU13:DC13"/>
    <mergeCell ref="DD13:DL13"/>
    <mergeCell ref="DM13:DU13"/>
    <mergeCell ref="A14:B14"/>
    <mergeCell ref="C14:I14"/>
    <mergeCell ref="J14:P14"/>
    <mergeCell ref="Q14:W14"/>
    <mergeCell ref="X14:AE14"/>
    <mergeCell ref="AF14:AR14"/>
    <mergeCell ref="AS14:BA14"/>
    <mergeCell ref="AS13:BA13"/>
    <mergeCell ref="BB13:BJ13"/>
    <mergeCell ref="BK13:BS13"/>
    <mergeCell ref="BT13:CB13"/>
    <mergeCell ref="CC13:CK13"/>
    <mergeCell ref="CL13:CT13"/>
    <mergeCell ref="C13:I13"/>
    <mergeCell ref="J13:P13"/>
    <mergeCell ref="Q13:W13"/>
    <mergeCell ref="X13:AE13"/>
    <mergeCell ref="AF13:AR13"/>
    <mergeCell ref="BT75:CB75"/>
    <mergeCell ref="AS66:BA66"/>
    <mergeCell ref="BB66:BJ66"/>
    <mergeCell ref="BK66:BS66"/>
    <mergeCell ref="BT66:CB66"/>
    <mergeCell ref="BT12:CB12"/>
    <mergeCell ref="CC12:CK12"/>
    <mergeCell ref="CL12:CT12"/>
    <mergeCell ref="CU12:DC12"/>
    <mergeCell ref="DD12:DL12"/>
    <mergeCell ref="DM12:DU12"/>
    <mergeCell ref="C12:I12"/>
    <mergeCell ref="J12:P12"/>
    <mergeCell ref="Q12:W12"/>
    <mergeCell ref="X12:AE12"/>
    <mergeCell ref="AF12:AR12"/>
    <mergeCell ref="AS12:BA12"/>
    <mergeCell ref="BB12:BJ12"/>
    <mergeCell ref="BK12:BS12"/>
    <mergeCell ref="CC75:CK75"/>
    <mergeCell ref="CL75:CT75"/>
    <mergeCell ref="CU75:DC75"/>
    <mergeCell ref="DD75:DL75"/>
    <mergeCell ref="DD74:DL74"/>
    <mergeCell ref="BK74:BS74"/>
    <mergeCell ref="BT74:CB74"/>
    <mergeCell ref="CC74:CK74"/>
    <mergeCell ref="DM75:DU75"/>
    <mergeCell ref="CU77:DC77"/>
    <mergeCell ref="DD77:DL77"/>
    <mergeCell ref="DM77:DU77"/>
    <mergeCell ref="AS77:BA77"/>
    <mergeCell ref="BB77:BJ77"/>
    <mergeCell ref="BK77:BS77"/>
    <mergeCell ref="BT77:CB77"/>
    <mergeCell ref="CC77:CK77"/>
    <mergeCell ref="CL77:CT77"/>
    <mergeCell ref="A77:B77"/>
    <mergeCell ref="C77:I77"/>
    <mergeCell ref="J77:P77"/>
    <mergeCell ref="Q77:W77"/>
    <mergeCell ref="X77:AE77"/>
    <mergeCell ref="AF77:AR77"/>
    <mergeCell ref="BT76:CB76"/>
    <mergeCell ref="CC76:CK76"/>
    <mergeCell ref="CL76:CT76"/>
    <mergeCell ref="CU76:DC76"/>
    <mergeCell ref="DD76:DL76"/>
    <mergeCell ref="DM76:DU76"/>
    <mergeCell ref="DM74:DU74"/>
    <mergeCell ref="C76:I76"/>
    <mergeCell ref="J76:P76"/>
    <mergeCell ref="Q76:W76"/>
    <mergeCell ref="X76:AE76"/>
    <mergeCell ref="AF76:AR76"/>
    <mergeCell ref="AS76:BA76"/>
    <mergeCell ref="BB76:BJ76"/>
    <mergeCell ref="BK76:BS76"/>
    <mergeCell ref="BB74:BJ74"/>
    <mergeCell ref="CL74:CT74"/>
    <mergeCell ref="CU74:DC74"/>
    <mergeCell ref="C74:I74"/>
    <mergeCell ref="J74:P74"/>
    <mergeCell ref="Q74:W74"/>
    <mergeCell ref="X74:AE74"/>
    <mergeCell ref="AF74:AR74"/>
    <mergeCell ref="AS74:BA74"/>
    <mergeCell ref="CC66:CK66"/>
    <mergeCell ref="CL66:CT66"/>
    <mergeCell ref="A66:B66"/>
    <mergeCell ref="C66:I66"/>
    <mergeCell ref="J66:P66"/>
    <mergeCell ref="Q66:W66"/>
    <mergeCell ref="X66:AE66"/>
    <mergeCell ref="AF66:AR66"/>
    <mergeCell ref="BB46:BJ46"/>
    <mergeCell ref="BK46:BS46"/>
    <mergeCell ref="BT46:CB46"/>
    <mergeCell ref="CC46:CK46"/>
    <mergeCell ref="CL46:CT46"/>
    <mergeCell ref="CU46:DC46"/>
    <mergeCell ref="A46:B46"/>
    <mergeCell ref="C46:I46"/>
    <mergeCell ref="J46:P46"/>
    <mergeCell ref="Q46:W46"/>
    <mergeCell ref="X46:AE46"/>
    <mergeCell ref="AF46:AR46"/>
    <mergeCell ref="AS46:BA46"/>
    <mergeCell ref="CC45:CK45"/>
    <mergeCell ref="CL45:CT45"/>
    <mergeCell ref="CU45:DC45"/>
    <mergeCell ref="DD45:DL45"/>
    <mergeCell ref="DM45:DU45"/>
    <mergeCell ref="BB45:BJ45"/>
    <mergeCell ref="BK45:BS45"/>
    <mergeCell ref="BT45:CB45"/>
    <mergeCell ref="DD46:DL46"/>
    <mergeCell ref="C45:I45"/>
    <mergeCell ref="J45:P45"/>
    <mergeCell ref="Q45:W45"/>
    <mergeCell ref="X45:AE45"/>
    <mergeCell ref="AF45:AR45"/>
    <mergeCell ref="AS45:BA45"/>
    <mergeCell ref="DM40:DU40"/>
    <mergeCell ref="DM41:DU41"/>
    <mergeCell ref="CC64:CK64"/>
    <mergeCell ref="CL64:CT64"/>
    <mergeCell ref="CU64:DC64"/>
    <mergeCell ref="CU41:DC41"/>
    <mergeCell ref="DD41:DL41"/>
    <mergeCell ref="DM64:DU64"/>
    <mergeCell ref="DM46:DU46"/>
    <mergeCell ref="DM38:DU38"/>
    <mergeCell ref="C40:I40"/>
    <mergeCell ref="J40:P40"/>
    <mergeCell ref="Q40:W40"/>
    <mergeCell ref="X40:AE40"/>
    <mergeCell ref="AF40:AR40"/>
    <mergeCell ref="AS40:BA40"/>
    <mergeCell ref="BB40:BJ40"/>
    <mergeCell ref="CU40:DC40"/>
    <mergeCell ref="DD40:DL40"/>
    <mergeCell ref="BK40:BS40"/>
    <mergeCell ref="BT40:CB40"/>
    <mergeCell ref="CU34:DC34"/>
    <mergeCell ref="DD33:DL33"/>
    <mergeCell ref="BK38:BS38"/>
    <mergeCell ref="BT38:CB38"/>
    <mergeCell ref="CC38:CK38"/>
    <mergeCell ref="CL38:CT38"/>
    <mergeCell ref="CU38:DC38"/>
    <mergeCell ref="DD38:DL38"/>
    <mergeCell ref="AS20:BA20"/>
    <mergeCell ref="BB20:BJ20"/>
    <mergeCell ref="CU20:DC20"/>
    <mergeCell ref="DD20:DL20"/>
    <mergeCell ref="CU37:DC37"/>
    <mergeCell ref="DD37:DL37"/>
    <mergeCell ref="CU22:DC22"/>
    <mergeCell ref="DD22:DL22"/>
    <mergeCell ref="CU21:DC21"/>
    <mergeCell ref="DD21:DL21"/>
    <mergeCell ref="C38:I38"/>
    <mergeCell ref="J38:P38"/>
    <mergeCell ref="Q38:W38"/>
    <mergeCell ref="X38:AE38"/>
    <mergeCell ref="AF38:AR38"/>
    <mergeCell ref="AS38:BA38"/>
    <mergeCell ref="A20:B20"/>
    <mergeCell ref="C20:I20"/>
    <mergeCell ref="J20:P20"/>
    <mergeCell ref="Q20:W20"/>
    <mergeCell ref="X20:AE20"/>
    <mergeCell ref="AF20:AR20"/>
    <mergeCell ref="CU19:DC19"/>
    <mergeCell ref="DD19:DL19"/>
    <mergeCell ref="DM19:DU19"/>
    <mergeCell ref="BK20:BS20"/>
    <mergeCell ref="BT20:CB20"/>
    <mergeCell ref="CC20:CK20"/>
    <mergeCell ref="CL20:CT20"/>
    <mergeCell ref="DM20:DU20"/>
    <mergeCell ref="AS19:BA19"/>
    <mergeCell ref="BB19:BJ19"/>
    <mergeCell ref="BK19:BS19"/>
    <mergeCell ref="BT19:CB19"/>
    <mergeCell ref="CC19:CK19"/>
    <mergeCell ref="CL19:CT19"/>
    <mergeCell ref="CC18:CK18"/>
    <mergeCell ref="CL18:CT18"/>
    <mergeCell ref="CU18:DC18"/>
    <mergeCell ref="DD18:DL18"/>
    <mergeCell ref="DM18:DU18"/>
    <mergeCell ref="C19:I19"/>
    <mergeCell ref="J19:P19"/>
    <mergeCell ref="Q19:W19"/>
    <mergeCell ref="X19:AE19"/>
    <mergeCell ref="AF19:AR19"/>
    <mergeCell ref="C18:I18"/>
    <mergeCell ref="J18:P18"/>
    <mergeCell ref="Q18:W18"/>
    <mergeCell ref="X18:AE18"/>
    <mergeCell ref="AF18:AR18"/>
    <mergeCell ref="AS18:BA18"/>
    <mergeCell ref="BB18:BJ18"/>
    <mergeCell ref="BK18:BS18"/>
    <mergeCell ref="BT18:CB18"/>
    <mergeCell ref="DM37:DU37"/>
    <mergeCell ref="C41:I41"/>
    <mergeCell ref="J41:P41"/>
    <mergeCell ref="Q41:W41"/>
    <mergeCell ref="X41:AE41"/>
    <mergeCell ref="AF41:AR41"/>
    <mergeCell ref="AS41:BA41"/>
    <mergeCell ref="DM39:DU39"/>
    <mergeCell ref="C37:I37"/>
    <mergeCell ref="Q39:W39"/>
    <mergeCell ref="X39:AE39"/>
    <mergeCell ref="CC39:CK39"/>
    <mergeCell ref="CL39:CT39"/>
    <mergeCell ref="J37:P37"/>
    <mergeCell ref="Q37:W37"/>
    <mergeCell ref="X37:AE37"/>
    <mergeCell ref="AF37:AR37"/>
    <mergeCell ref="AS37:BA37"/>
    <mergeCell ref="BB37:BJ37"/>
    <mergeCell ref="CW99:DE99"/>
    <mergeCell ref="DF99:DM99"/>
    <mergeCell ref="DN99:DT99"/>
    <mergeCell ref="AF39:AR39"/>
    <mergeCell ref="AS39:BA39"/>
    <mergeCell ref="BT42:CB42"/>
    <mergeCell ref="CC42:CK42"/>
    <mergeCell ref="AS52:BA52"/>
    <mergeCell ref="BK41:BS41"/>
    <mergeCell ref="BB52:BJ52"/>
    <mergeCell ref="BK52:BS52"/>
    <mergeCell ref="DN98:DT98"/>
    <mergeCell ref="CH99:CO99"/>
    <mergeCell ref="CP99:CV99"/>
    <mergeCell ref="BA98:BI98"/>
    <mergeCell ref="BJ98:BQ98"/>
    <mergeCell ref="BR98:BX98"/>
    <mergeCell ref="CL67:CT67"/>
    <mergeCell ref="CW97:DE97"/>
    <mergeCell ref="DF97:DM97"/>
    <mergeCell ref="BR97:BX97"/>
    <mergeCell ref="BY97:CG97"/>
    <mergeCell ref="CH97:CO97"/>
    <mergeCell ref="CW98:DE98"/>
    <mergeCell ref="DF98:DM98"/>
    <mergeCell ref="BA99:BI99"/>
    <mergeCell ref="BJ99:BQ99"/>
    <mergeCell ref="CP97:CV97"/>
    <mergeCell ref="BY99:CG99"/>
    <mergeCell ref="CP98:CV98"/>
    <mergeCell ref="BR99:BX99"/>
    <mergeCell ref="BY98:CG98"/>
    <mergeCell ref="CH98:CO98"/>
    <mergeCell ref="DN97:DT97"/>
    <mergeCell ref="B98:T98"/>
    <mergeCell ref="U98:Z98"/>
    <mergeCell ref="AA98:AF98"/>
    <mergeCell ref="AG98:AL98"/>
    <mergeCell ref="AM98:AR98"/>
    <mergeCell ref="AS98:AZ98"/>
    <mergeCell ref="AS97:AZ97"/>
    <mergeCell ref="BA97:BI97"/>
    <mergeCell ref="BJ97:BQ97"/>
    <mergeCell ref="CP96:CV96"/>
    <mergeCell ref="CW96:DE96"/>
    <mergeCell ref="DF96:DM96"/>
    <mergeCell ref="DN96:DT96"/>
    <mergeCell ref="B97:O97"/>
    <mergeCell ref="P97:T97"/>
    <mergeCell ref="U97:Z97"/>
    <mergeCell ref="AA97:AF97"/>
    <mergeCell ref="AG97:AL97"/>
    <mergeCell ref="AM97:AR97"/>
    <mergeCell ref="AS96:AZ96"/>
    <mergeCell ref="BA96:BI96"/>
    <mergeCell ref="BJ96:BQ96"/>
    <mergeCell ref="BR96:BX96"/>
    <mergeCell ref="BY96:CG96"/>
    <mergeCell ref="CH96:CO96"/>
    <mergeCell ref="CP95:CV95"/>
    <mergeCell ref="CW95:DE95"/>
    <mergeCell ref="DF95:DM95"/>
    <mergeCell ref="DN95:DT95"/>
    <mergeCell ref="B96:O96"/>
    <mergeCell ref="P96:T96"/>
    <mergeCell ref="U96:Z96"/>
    <mergeCell ref="AA96:AF96"/>
    <mergeCell ref="AG96:AL96"/>
    <mergeCell ref="AM96:AR96"/>
    <mergeCell ref="AS95:AZ95"/>
    <mergeCell ref="BA95:BI95"/>
    <mergeCell ref="BJ95:BQ95"/>
    <mergeCell ref="BR95:BX95"/>
    <mergeCell ref="BY95:CG95"/>
    <mergeCell ref="CH95:CO95"/>
    <mergeCell ref="CP94:CV94"/>
    <mergeCell ref="CW94:DE94"/>
    <mergeCell ref="DF94:DM94"/>
    <mergeCell ref="DN94:DT94"/>
    <mergeCell ref="B95:O95"/>
    <mergeCell ref="P95:T95"/>
    <mergeCell ref="U95:Z95"/>
    <mergeCell ref="AA95:AF95"/>
    <mergeCell ref="AG95:AL95"/>
    <mergeCell ref="AM95:AR95"/>
    <mergeCell ref="AS94:AZ94"/>
    <mergeCell ref="BA94:BI94"/>
    <mergeCell ref="BJ94:BQ94"/>
    <mergeCell ref="BR94:BX94"/>
    <mergeCell ref="BY94:CG94"/>
    <mergeCell ref="CH94:CO94"/>
    <mergeCell ref="CP93:CV93"/>
    <mergeCell ref="CW93:DE93"/>
    <mergeCell ref="DF93:DM93"/>
    <mergeCell ref="DN93:DT93"/>
    <mergeCell ref="B94:O94"/>
    <mergeCell ref="P94:T94"/>
    <mergeCell ref="U94:Z94"/>
    <mergeCell ref="AA94:AF94"/>
    <mergeCell ref="AG94:AL94"/>
    <mergeCell ref="AM94:AR94"/>
    <mergeCell ref="AS93:AZ93"/>
    <mergeCell ref="BA93:BI93"/>
    <mergeCell ref="BJ93:BQ93"/>
    <mergeCell ref="BR93:BX93"/>
    <mergeCell ref="BY93:CG93"/>
    <mergeCell ref="CH93:CO93"/>
    <mergeCell ref="CP92:CV92"/>
    <mergeCell ref="CW92:DE92"/>
    <mergeCell ref="DF92:DM92"/>
    <mergeCell ref="DN92:DT92"/>
    <mergeCell ref="B93:O93"/>
    <mergeCell ref="P93:T93"/>
    <mergeCell ref="U93:Z93"/>
    <mergeCell ref="AA93:AF93"/>
    <mergeCell ref="AG93:AL93"/>
    <mergeCell ref="AM93:AR93"/>
    <mergeCell ref="AS92:AZ92"/>
    <mergeCell ref="BA92:BI92"/>
    <mergeCell ref="BJ92:BQ92"/>
    <mergeCell ref="BR92:BX92"/>
    <mergeCell ref="BY92:CG92"/>
    <mergeCell ref="CH92:CO92"/>
    <mergeCell ref="BY91:CV91"/>
    <mergeCell ref="CW91:DT91"/>
    <mergeCell ref="B90:O90"/>
    <mergeCell ref="P90:T90"/>
    <mergeCell ref="B92:O92"/>
    <mergeCell ref="P92:T92"/>
    <mergeCell ref="U92:Z92"/>
    <mergeCell ref="AA92:AF92"/>
    <mergeCell ref="AG92:AL92"/>
    <mergeCell ref="AM92:AR92"/>
    <mergeCell ref="P89:T89"/>
    <mergeCell ref="U89:AR89"/>
    <mergeCell ref="AS89:AZ89"/>
    <mergeCell ref="BA89:DT89"/>
    <mergeCell ref="DI90:DK90"/>
    <mergeCell ref="B91:O91"/>
    <mergeCell ref="P91:T91"/>
    <mergeCell ref="U91:AR91"/>
    <mergeCell ref="AS91:AZ91"/>
    <mergeCell ref="BA91:BX91"/>
    <mergeCell ref="B85:DT85"/>
    <mergeCell ref="AS78:BA78"/>
    <mergeCell ref="BB78:BJ78"/>
    <mergeCell ref="BK78:BS78"/>
    <mergeCell ref="BT78:CB78"/>
    <mergeCell ref="U90:AR90"/>
    <mergeCell ref="AS90:AZ90"/>
    <mergeCell ref="BM90:BO90"/>
    <mergeCell ref="CK90:CM90"/>
    <mergeCell ref="B89:O89"/>
    <mergeCell ref="DM73:DU73"/>
    <mergeCell ref="CL73:CT73"/>
    <mergeCell ref="CU73:DC73"/>
    <mergeCell ref="DM78:DU78"/>
    <mergeCell ref="B83:DT83"/>
    <mergeCell ref="B84:DT84"/>
    <mergeCell ref="CC78:CK78"/>
    <mergeCell ref="CL78:CT78"/>
    <mergeCell ref="CU78:DC78"/>
    <mergeCell ref="DD78:DL78"/>
    <mergeCell ref="DM72:DU72"/>
    <mergeCell ref="AF73:AR73"/>
    <mergeCell ref="AS73:BA73"/>
    <mergeCell ref="BB73:BJ73"/>
    <mergeCell ref="BK73:BS73"/>
    <mergeCell ref="BT73:CB73"/>
    <mergeCell ref="BB72:BJ72"/>
    <mergeCell ref="BK72:BS72"/>
    <mergeCell ref="BT72:CB72"/>
    <mergeCell ref="CC72:CK72"/>
    <mergeCell ref="C72:I72"/>
    <mergeCell ref="J72:P72"/>
    <mergeCell ref="Q72:W72"/>
    <mergeCell ref="X72:AE72"/>
    <mergeCell ref="AF72:AR72"/>
    <mergeCell ref="AS72:BA72"/>
    <mergeCell ref="DD73:DL73"/>
    <mergeCell ref="CU72:DC72"/>
    <mergeCell ref="DD72:DL72"/>
    <mergeCell ref="CC73:CK73"/>
    <mergeCell ref="CU71:DC71"/>
    <mergeCell ref="DD71:DL71"/>
    <mergeCell ref="CL72:CT72"/>
    <mergeCell ref="DM70:DU70"/>
    <mergeCell ref="DD69:DL69"/>
    <mergeCell ref="DM69:DU69"/>
    <mergeCell ref="CU69:DC69"/>
    <mergeCell ref="DM71:DU71"/>
    <mergeCell ref="CL70:CT70"/>
    <mergeCell ref="CU70:DC70"/>
    <mergeCell ref="DD70:DL70"/>
    <mergeCell ref="C70:I70"/>
    <mergeCell ref="J70:P70"/>
    <mergeCell ref="Q70:W70"/>
    <mergeCell ref="X70:AE70"/>
    <mergeCell ref="AF70:AR70"/>
    <mergeCell ref="AS70:BA70"/>
    <mergeCell ref="BB70:BJ70"/>
    <mergeCell ref="BB69:BJ69"/>
    <mergeCell ref="BK69:BS69"/>
    <mergeCell ref="BT69:CB69"/>
    <mergeCell ref="CC69:CK69"/>
    <mergeCell ref="CL69:CT69"/>
    <mergeCell ref="BT70:CB70"/>
    <mergeCell ref="CC70:CK70"/>
    <mergeCell ref="BK70:BS70"/>
    <mergeCell ref="C69:I69"/>
    <mergeCell ref="J69:P69"/>
    <mergeCell ref="Q69:W69"/>
    <mergeCell ref="X69:AE69"/>
    <mergeCell ref="AF69:AR69"/>
    <mergeCell ref="DM65:DU65"/>
    <mergeCell ref="C65:I65"/>
    <mergeCell ref="J65:P65"/>
    <mergeCell ref="AS69:BA69"/>
    <mergeCell ref="C67:I67"/>
    <mergeCell ref="CL63:CT63"/>
    <mergeCell ref="CU63:DC63"/>
    <mergeCell ref="DD63:DL63"/>
    <mergeCell ref="DM63:DU63"/>
    <mergeCell ref="AF64:AR64"/>
    <mergeCell ref="AS64:BA64"/>
    <mergeCell ref="BB64:BJ64"/>
    <mergeCell ref="BK64:BS64"/>
    <mergeCell ref="BT64:CB64"/>
    <mergeCell ref="DD64:DL64"/>
    <mergeCell ref="DM62:DU62"/>
    <mergeCell ref="C63:I63"/>
    <mergeCell ref="J63:P63"/>
    <mergeCell ref="Q63:W63"/>
    <mergeCell ref="X63:AE63"/>
    <mergeCell ref="AF63:AR63"/>
    <mergeCell ref="AS63:BA63"/>
    <mergeCell ref="BB63:BJ63"/>
    <mergeCell ref="BK63:BS63"/>
    <mergeCell ref="BT63:CB63"/>
    <mergeCell ref="CU62:DC62"/>
    <mergeCell ref="DD62:DL62"/>
    <mergeCell ref="C62:I62"/>
    <mergeCell ref="J62:P62"/>
    <mergeCell ref="Q62:W62"/>
    <mergeCell ref="X62:AE62"/>
    <mergeCell ref="AF62:AR62"/>
    <mergeCell ref="CC62:CK62"/>
    <mergeCell ref="BB62:BJ62"/>
    <mergeCell ref="AS62:BA62"/>
    <mergeCell ref="CL62:CT62"/>
    <mergeCell ref="AF61:AR61"/>
    <mergeCell ref="AS61:BA61"/>
    <mergeCell ref="BB61:BJ61"/>
    <mergeCell ref="BK61:BS61"/>
    <mergeCell ref="BT61:CB61"/>
    <mergeCell ref="BK62:BS62"/>
    <mergeCell ref="BT62:CB62"/>
    <mergeCell ref="DD59:DL59"/>
    <mergeCell ref="DM59:DU59"/>
    <mergeCell ref="DD61:DL61"/>
    <mergeCell ref="DM61:DU61"/>
    <mergeCell ref="CC61:CK61"/>
    <mergeCell ref="CL61:CT61"/>
    <mergeCell ref="CU61:DC61"/>
    <mergeCell ref="DM60:DU60"/>
    <mergeCell ref="CC60:CK60"/>
    <mergeCell ref="CL60:CT60"/>
    <mergeCell ref="BB59:BJ59"/>
    <mergeCell ref="BK59:BS59"/>
    <mergeCell ref="BT59:CB59"/>
    <mergeCell ref="CC59:CK59"/>
    <mergeCell ref="CL59:CT59"/>
    <mergeCell ref="CU59:DC59"/>
    <mergeCell ref="C59:I59"/>
    <mergeCell ref="J59:P59"/>
    <mergeCell ref="Q59:W59"/>
    <mergeCell ref="X59:AE59"/>
    <mergeCell ref="AF59:AR59"/>
    <mergeCell ref="AS59:BA59"/>
    <mergeCell ref="BT58:CB58"/>
    <mergeCell ref="CC58:CK58"/>
    <mergeCell ref="CL58:CT58"/>
    <mergeCell ref="CU58:DC58"/>
    <mergeCell ref="DD58:DL58"/>
    <mergeCell ref="DM58:DU58"/>
    <mergeCell ref="DD57:DL57"/>
    <mergeCell ref="DM57:DU57"/>
    <mergeCell ref="C58:I58"/>
    <mergeCell ref="J58:P58"/>
    <mergeCell ref="Q58:W58"/>
    <mergeCell ref="X58:AE58"/>
    <mergeCell ref="AF58:AR58"/>
    <mergeCell ref="AS58:BA58"/>
    <mergeCell ref="BB58:BJ58"/>
    <mergeCell ref="BK58:BS58"/>
    <mergeCell ref="BB57:BJ57"/>
    <mergeCell ref="BK57:BS57"/>
    <mergeCell ref="BT57:CB57"/>
    <mergeCell ref="CC57:CK57"/>
    <mergeCell ref="CL57:CT57"/>
    <mergeCell ref="CU57:DC57"/>
    <mergeCell ref="C57:I57"/>
    <mergeCell ref="J57:P57"/>
    <mergeCell ref="Q57:W57"/>
    <mergeCell ref="X57:AE57"/>
    <mergeCell ref="AF57:AR57"/>
    <mergeCell ref="AS57:BA57"/>
    <mergeCell ref="BT56:CB56"/>
    <mergeCell ref="CC56:CK56"/>
    <mergeCell ref="CL56:CT56"/>
    <mergeCell ref="CU56:DC56"/>
    <mergeCell ref="DD56:DL56"/>
    <mergeCell ref="DM56:DU56"/>
    <mergeCell ref="DD55:DL55"/>
    <mergeCell ref="DM55:DU55"/>
    <mergeCell ref="C56:I56"/>
    <mergeCell ref="J56:P56"/>
    <mergeCell ref="Q56:W56"/>
    <mergeCell ref="X56:AE56"/>
    <mergeCell ref="AF56:AR56"/>
    <mergeCell ref="AS56:BA56"/>
    <mergeCell ref="BB56:BJ56"/>
    <mergeCell ref="BK56:BS56"/>
    <mergeCell ref="BB55:BJ55"/>
    <mergeCell ref="BK55:BS55"/>
    <mergeCell ref="BT55:CB55"/>
    <mergeCell ref="CC55:CK55"/>
    <mergeCell ref="CL55:CT55"/>
    <mergeCell ref="CU55:DC55"/>
    <mergeCell ref="C55:I55"/>
    <mergeCell ref="J55:P55"/>
    <mergeCell ref="Q55:W55"/>
    <mergeCell ref="X55:AE55"/>
    <mergeCell ref="AF55:AR55"/>
    <mergeCell ref="AS55:BA55"/>
    <mergeCell ref="BT54:CB54"/>
    <mergeCell ref="CC54:CK54"/>
    <mergeCell ref="CL54:CT54"/>
    <mergeCell ref="CU54:DC54"/>
    <mergeCell ref="DD54:DL54"/>
    <mergeCell ref="DM54:DU54"/>
    <mergeCell ref="DD53:DL53"/>
    <mergeCell ref="DM53:DU53"/>
    <mergeCell ref="C54:I54"/>
    <mergeCell ref="J54:P54"/>
    <mergeCell ref="Q54:W54"/>
    <mergeCell ref="X54:AE54"/>
    <mergeCell ref="AF54:AR54"/>
    <mergeCell ref="AS54:BA54"/>
    <mergeCell ref="BB54:BJ54"/>
    <mergeCell ref="BK54:BS54"/>
    <mergeCell ref="BB53:BJ53"/>
    <mergeCell ref="BK53:BS53"/>
    <mergeCell ref="BT53:CB53"/>
    <mergeCell ref="CC53:CK53"/>
    <mergeCell ref="CL53:CT53"/>
    <mergeCell ref="CU53:DC53"/>
    <mergeCell ref="DD52:DL52"/>
    <mergeCell ref="DM52:DU52"/>
    <mergeCell ref="CC52:CK52"/>
    <mergeCell ref="CL52:CT52"/>
    <mergeCell ref="C53:I53"/>
    <mergeCell ref="J53:P53"/>
    <mergeCell ref="Q53:W53"/>
    <mergeCell ref="X53:AE53"/>
    <mergeCell ref="AF53:AR53"/>
    <mergeCell ref="AS53:BA53"/>
    <mergeCell ref="CU50:DC50"/>
    <mergeCell ref="DD50:DL50"/>
    <mergeCell ref="DM50:DU50"/>
    <mergeCell ref="C52:I52"/>
    <mergeCell ref="J52:P52"/>
    <mergeCell ref="Q52:W52"/>
    <mergeCell ref="X52:AE52"/>
    <mergeCell ref="AF52:AR52"/>
    <mergeCell ref="BT52:CB52"/>
    <mergeCell ref="CU52:DC52"/>
    <mergeCell ref="AS50:BA50"/>
    <mergeCell ref="BB50:BJ50"/>
    <mergeCell ref="BK50:BS50"/>
    <mergeCell ref="BT50:CB50"/>
    <mergeCell ref="CC50:CK50"/>
    <mergeCell ref="CL50:CT50"/>
    <mergeCell ref="CC49:CK49"/>
    <mergeCell ref="CL49:CT49"/>
    <mergeCell ref="CU49:DC49"/>
    <mergeCell ref="DD49:DL49"/>
    <mergeCell ref="DM49:DU49"/>
    <mergeCell ref="C50:I50"/>
    <mergeCell ref="J50:P50"/>
    <mergeCell ref="Q50:W50"/>
    <mergeCell ref="X50:AE50"/>
    <mergeCell ref="AF50:AR50"/>
    <mergeCell ref="DM48:DU48"/>
    <mergeCell ref="C49:I49"/>
    <mergeCell ref="J49:P49"/>
    <mergeCell ref="Q49:W49"/>
    <mergeCell ref="X49:AE49"/>
    <mergeCell ref="AF49:AR49"/>
    <mergeCell ref="AS49:BA49"/>
    <mergeCell ref="BB49:BJ49"/>
    <mergeCell ref="BK49:BS49"/>
    <mergeCell ref="BT49:CB49"/>
    <mergeCell ref="BB48:BJ48"/>
    <mergeCell ref="BK48:BS48"/>
    <mergeCell ref="CC48:CK48"/>
    <mergeCell ref="CL48:CT48"/>
    <mergeCell ref="CU48:DC48"/>
    <mergeCell ref="BT48:CB48"/>
    <mergeCell ref="CC47:CK47"/>
    <mergeCell ref="CL47:CT47"/>
    <mergeCell ref="CU47:DC47"/>
    <mergeCell ref="DD47:DL47"/>
    <mergeCell ref="DM47:DU47"/>
    <mergeCell ref="C48:I48"/>
    <mergeCell ref="J48:P48"/>
    <mergeCell ref="Q48:W48"/>
    <mergeCell ref="X48:AE48"/>
    <mergeCell ref="AF48:AR48"/>
    <mergeCell ref="DM24:DU24"/>
    <mergeCell ref="C47:I47"/>
    <mergeCell ref="J47:P47"/>
    <mergeCell ref="Q47:W47"/>
    <mergeCell ref="X47:AE47"/>
    <mergeCell ref="AF47:AR47"/>
    <mergeCell ref="AS47:BA47"/>
    <mergeCell ref="BB47:BJ47"/>
    <mergeCell ref="BK47:BS47"/>
    <mergeCell ref="BT47:CB47"/>
    <mergeCell ref="DM23:DU23"/>
    <mergeCell ref="AF24:AR24"/>
    <mergeCell ref="AS24:BA24"/>
    <mergeCell ref="BB24:BJ24"/>
    <mergeCell ref="BK24:BS24"/>
    <mergeCell ref="BT24:CB24"/>
    <mergeCell ref="CC24:CK24"/>
    <mergeCell ref="CL24:CT24"/>
    <mergeCell ref="CU24:DC24"/>
    <mergeCell ref="DD24:DL24"/>
    <mergeCell ref="BK23:BS23"/>
    <mergeCell ref="BT23:CB23"/>
    <mergeCell ref="CC23:CK23"/>
    <mergeCell ref="CL23:CT23"/>
    <mergeCell ref="CU23:DC23"/>
    <mergeCell ref="DD23:DL23"/>
    <mergeCell ref="DM22:DU22"/>
    <mergeCell ref="C23:I23"/>
    <mergeCell ref="J23:P23"/>
    <mergeCell ref="Q23:W23"/>
    <mergeCell ref="X23:AE23"/>
    <mergeCell ref="AF23:AR23"/>
    <mergeCell ref="AS23:BA23"/>
    <mergeCell ref="BB23:BJ23"/>
    <mergeCell ref="AS22:BA22"/>
    <mergeCell ref="BB22:BJ22"/>
    <mergeCell ref="BK22:BS22"/>
    <mergeCell ref="BT22:CB22"/>
    <mergeCell ref="CC22:CK22"/>
    <mergeCell ref="CL22:CT22"/>
    <mergeCell ref="CC21:CK21"/>
    <mergeCell ref="CL21:CT21"/>
    <mergeCell ref="BT21:CB21"/>
    <mergeCell ref="DM21:DU21"/>
    <mergeCell ref="C22:I22"/>
    <mergeCell ref="J22:P22"/>
    <mergeCell ref="Q22:W22"/>
    <mergeCell ref="X22:AE22"/>
    <mergeCell ref="AF22:AR22"/>
    <mergeCell ref="C21:I21"/>
    <mergeCell ref="J21:P21"/>
    <mergeCell ref="Q21:W21"/>
    <mergeCell ref="X21:AE21"/>
    <mergeCell ref="AF21:AR21"/>
    <mergeCell ref="AS21:BA21"/>
    <mergeCell ref="BB21:BJ21"/>
    <mergeCell ref="BK21:BS21"/>
    <mergeCell ref="AS44:BA44"/>
    <mergeCell ref="BB44:BJ44"/>
    <mergeCell ref="BK44:BS44"/>
    <mergeCell ref="BB33:BJ33"/>
    <mergeCell ref="BK33:BS33"/>
    <mergeCell ref="AS30:BA30"/>
    <mergeCell ref="BT44:CB44"/>
    <mergeCell ref="AS43:BA43"/>
    <mergeCell ref="BT43:CB43"/>
    <mergeCell ref="DM44:DU44"/>
    <mergeCell ref="CL44:CT44"/>
    <mergeCell ref="CU44:DC44"/>
    <mergeCell ref="DD44:DL44"/>
    <mergeCell ref="CC44:CK44"/>
    <mergeCell ref="CU43:DC43"/>
    <mergeCell ref="DD43:DL43"/>
    <mergeCell ref="DM43:DU43"/>
    <mergeCell ref="C43:I43"/>
    <mergeCell ref="J43:P43"/>
    <mergeCell ref="Q43:W43"/>
    <mergeCell ref="X43:AE43"/>
    <mergeCell ref="AF43:AR43"/>
    <mergeCell ref="CL43:CT43"/>
    <mergeCell ref="CC43:CK43"/>
    <mergeCell ref="CC35:CK35"/>
    <mergeCell ref="DM35:DU35"/>
    <mergeCell ref="BK43:BS43"/>
    <mergeCell ref="CU33:DC33"/>
    <mergeCell ref="BT36:CB36"/>
    <mergeCell ref="CC36:CK36"/>
    <mergeCell ref="CL36:CT36"/>
    <mergeCell ref="CU36:DC36"/>
    <mergeCell ref="CU39:DC39"/>
    <mergeCell ref="DD39:DL39"/>
    <mergeCell ref="AS42:BA42"/>
    <mergeCell ref="BB42:BJ42"/>
    <mergeCell ref="BB35:BJ35"/>
    <mergeCell ref="BK35:BS35"/>
    <mergeCell ref="BT35:CB35"/>
    <mergeCell ref="AS36:BA36"/>
    <mergeCell ref="BK37:BS37"/>
    <mergeCell ref="BT41:CB41"/>
    <mergeCell ref="BB38:BJ38"/>
    <mergeCell ref="BT39:CB39"/>
    <mergeCell ref="CC37:CK37"/>
    <mergeCell ref="CL37:CT37"/>
    <mergeCell ref="BB36:BJ36"/>
    <mergeCell ref="BT37:CB37"/>
    <mergeCell ref="CC41:CK41"/>
    <mergeCell ref="CL41:CT41"/>
    <mergeCell ref="CC40:CK40"/>
    <mergeCell ref="CL40:CT40"/>
    <mergeCell ref="BB41:BJ41"/>
    <mergeCell ref="C36:I36"/>
    <mergeCell ref="J36:P36"/>
    <mergeCell ref="Q36:W36"/>
    <mergeCell ref="X36:AE36"/>
    <mergeCell ref="AF36:AR36"/>
    <mergeCell ref="AF42:AR42"/>
    <mergeCell ref="C39:I39"/>
    <mergeCell ref="J39:P39"/>
    <mergeCell ref="DM33:DU33"/>
    <mergeCell ref="X33:AE33"/>
    <mergeCell ref="AF33:AR33"/>
    <mergeCell ref="AF34:AR34"/>
    <mergeCell ref="AS34:BA34"/>
    <mergeCell ref="BB34:BJ34"/>
    <mergeCell ref="DD34:DL34"/>
    <mergeCell ref="CL33:CT33"/>
    <mergeCell ref="DM34:DU34"/>
    <mergeCell ref="BT33:CB33"/>
    <mergeCell ref="CC32:CK32"/>
    <mergeCell ref="AS33:BA33"/>
    <mergeCell ref="AF32:AR32"/>
    <mergeCell ref="AS32:BA32"/>
    <mergeCell ref="CL34:CT34"/>
    <mergeCell ref="CL32:CT32"/>
    <mergeCell ref="BK34:BS34"/>
    <mergeCell ref="BT34:CB34"/>
    <mergeCell ref="CC34:CK34"/>
    <mergeCell ref="CC33:CK33"/>
    <mergeCell ref="CC31:CK31"/>
    <mergeCell ref="BB31:BJ31"/>
    <mergeCell ref="DM31:DU31"/>
    <mergeCell ref="C32:I32"/>
    <mergeCell ref="J32:P32"/>
    <mergeCell ref="Q32:W32"/>
    <mergeCell ref="X32:AE32"/>
    <mergeCell ref="CU32:DC32"/>
    <mergeCell ref="DD32:DL32"/>
    <mergeCell ref="DM32:DU32"/>
    <mergeCell ref="DD31:DL31"/>
    <mergeCell ref="CU30:DC30"/>
    <mergeCell ref="DD30:DL30"/>
    <mergeCell ref="DM30:DU30"/>
    <mergeCell ref="CL30:CT30"/>
    <mergeCell ref="BB32:BJ32"/>
    <mergeCell ref="BK32:BS32"/>
    <mergeCell ref="BT32:CB32"/>
    <mergeCell ref="BK31:BS31"/>
    <mergeCell ref="BT31:CB31"/>
    <mergeCell ref="C31:I31"/>
    <mergeCell ref="J31:P31"/>
    <mergeCell ref="Q31:W31"/>
    <mergeCell ref="X31:AE31"/>
    <mergeCell ref="AF31:AR31"/>
    <mergeCell ref="AS31:BA31"/>
    <mergeCell ref="BB30:BJ30"/>
    <mergeCell ref="AF27:AR27"/>
    <mergeCell ref="BK30:BS30"/>
    <mergeCell ref="BT30:CB30"/>
    <mergeCell ref="CC30:CK30"/>
    <mergeCell ref="CC27:CK27"/>
    <mergeCell ref="AS28:BA28"/>
    <mergeCell ref="BB28:BJ28"/>
    <mergeCell ref="CL27:CT27"/>
    <mergeCell ref="BK29:BS29"/>
    <mergeCell ref="BT29:CB29"/>
    <mergeCell ref="CC29:CK29"/>
    <mergeCell ref="BK26:BS26"/>
    <mergeCell ref="CU27:DC27"/>
    <mergeCell ref="BK28:BS28"/>
    <mergeCell ref="BT28:CB28"/>
    <mergeCell ref="CC28:CK28"/>
    <mergeCell ref="CL28:CT28"/>
    <mergeCell ref="DD27:DL27"/>
    <mergeCell ref="DM27:DU27"/>
    <mergeCell ref="C30:I30"/>
    <mergeCell ref="J30:P30"/>
    <mergeCell ref="Q30:W30"/>
    <mergeCell ref="X30:AE30"/>
    <mergeCell ref="AF30:AR30"/>
    <mergeCell ref="X27:AE27"/>
    <mergeCell ref="CU29:DC29"/>
    <mergeCell ref="DD29:DL29"/>
    <mergeCell ref="DD26:DL26"/>
    <mergeCell ref="DM26:DU26"/>
    <mergeCell ref="DD25:DL25"/>
    <mergeCell ref="DM25:DU25"/>
    <mergeCell ref="AS27:BA27"/>
    <mergeCell ref="BB27:BJ27"/>
    <mergeCell ref="BK27:BS27"/>
    <mergeCell ref="BT27:CB27"/>
    <mergeCell ref="BT26:CB26"/>
    <mergeCell ref="CC26:CK26"/>
    <mergeCell ref="CU25:DC25"/>
    <mergeCell ref="C26:I26"/>
    <mergeCell ref="J26:P26"/>
    <mergeCell ref="Q26:W26"/>
    <mergeCell ref="X26:AE26"/>
    <mergeCell ref="AF26:AR26"/>
    <mergeCell ref="AS26:BA26"/>
    <mergeCell ref="CL26:CT26"/>
    <mergeCell ref="CU26:DC26"/>
    <mergeCell ref="BB26:BJ26"/>
    <mergeCell ref="AS25:BA25"/>
    <mergeCell ref="BB25:BJ25"/>
    <mergeCell ref="BK25:BS25"/>
    <mergeCell ref="BT25:CB25"/>
    <mergeCell ref="CC25:CK25"/>
    <mergeCell ref="CL25:CT25"/>
    <mergeCell ref="CC11:CK11"/>
    <mergeCell ref="CL11:CT11"/>
    <mergeCell ref="CU11:DC11"/>
    <mergeCell ref="DD11:DL11"/>
    <mergeCell ref="DM11:DU11"/>
    <mergeCell ref="C25:I25"/>
    <mergeCell ref="J25:P25"/>
    <mergeCell ref="Q25:W25"/>
    <mergeCell ref="X25:AE25"/>
    <mergeCell ref="AF25:AR25"/>
    <mergeCell ref="CC10:CK10"/>
    <mergeCell ref="CL10:CT10"/>
    <mergeCell ref="CU10:DC10"/>
    <mergeCell ref="DD10:DL10"/>
    <mergeCell ref="DM10:DU10"/>
    <mergeCell ref="AF11:AR11"/>
    <mergeCell ref="AS11:BA11"/>
    <mergeCell ref="BB11:BJ11"/>
    <mergeCell ref="BK11:BS11"/>
    <mergeCell ref="BT11:CB11"/>
    <mergeCell ref="DM9:DU9"/>
    <mergeCell ref="C10:I10"/>
    <mergeCell ref="J10:P10"/>
    <mergeCell ref="Q10:W10"/>
    <mergeCell ref="X10:AE10"/>
    <mergeCell ref="AF10:AR10"/>
    <mergeCell ref="AS10:BA10"/>
    <mergeCell ref="BB10:BJ10"/>
    <mergeCell ref="BK10:BS10"/>
    <mergeCell ref="BT10:CB10"/>
    <mergeCell ref="BK9:BS9"/>
    <mergeCell ref="BT9:CB9"/>
    <mergeCell ref="CC9:CK9"/>
    <mergeCell ref="CL9:CT9"/>
    <mergeCell ref="CU9:DC9"/>
    <mergeCell ref="DD9:DL9"/>
    <mergeCell ref="CU8:DC8"/>
    <mergeCell ref="DD8:DL8"/>
    <mergeCell ref="DM8:DU8"/>
    <mergeCell ref="C9:I9"/>
    <mergeCell ref="J9:P9"/>
    <mergeCell ref="Q9:W9"/>
    <mergeCell ref="X9:AE9"/>
    <mergeCell ref="AF9:AR9"/>
    <mergeCell ref="AS9:BA9"/>
    <mergeCell ref="BB9:BJ9"/>
    <mergeCell ref="AS8:BA8"/>
    <mergeCell ref="BB8:BJ8"/>
    <mergeCell ref="BK8:BS8"/>
    <mergeCell ref="BT8:CB8"/>
    <mergeCell ref="CC8:CK8"/>
    <mergeCell ref="CL8:CT8"/>
    <mergeCell ref="CC7:CK7"/>
    <mergeCell ref="CL7:CT7"/>
    <mergeCell ref="CU7:DC7"/>
    <mergeCell ref="DD7:DL7"/>
    <mergeCell ref="DM7:DU7"/>
    <mergeCell ref="C8:I8"/>
    <mergeCell ref="J8:P8"/>
    <mergeCell ref="Q8:W8"/>
    <mergeCell ref="X8:AE8"/>
    <mergeCell ref="AF8:AR8"/>
    <mergeCell ref="DM6:DU6"/>
    <mergeCell ref="C7:I7"/>
    <mergeCell ref="J7:P7"/>
    <mergeCell ref="Q7:W7"/>
    <mergeCell ref="X7:AE7"/>
    <mergeCell ref="AF7:AR7"/>
    <mergeCell ref="AS7:BA7"/>
    <mergeCell ref="BB7:BJ7"/>
    <mergeCell ref="BK7:BS7"/>
    <mergeCell ref="BT7:CB7"/>
    <mergeCell ref="BK6:BS6"/>
    <mergeCell ref="BT6:CB6"/>
    <mergeCell ref="CC6:CK6"/>
    <mergeCell ref="CL6:CT6"/>
    <mergeCell ref="CU6:DC6"/>
    <mergeCell ref="DD6:DL6"/>
    <mergeCell ref="CG4:CI4"/>
    <mergeCell ref="DH4:DJ4"/>
    <mergeCell ref="C5:AE5"/>
    <mergeCell ref="AF5:AR5"/>
    <mergeCell ref="AS5:BS5"/>
    <mergeCell ref="BT5:CT5"/>
    <mergeCell ref="CU5:DU5"/>
    <mergeCell ref="C4:AE4"/>
    <mergeCell ref="C6:I6"/>
    <mergeCell ref="J6:P6"/>
    <mergeCell ref="Q6:W6"/>
    <mergeCell ref="X6:AE6"/>
    <mergeCell ref="BF4:BH4"/>
    <mergeCell ref="AF6:AR6"/>
    <mergeCell ref="AS6:BA6"/>
    <mergeCell ref="BB6:BJ6"/>
    <mergeCell ref="J44:P44"/>
    <mergeCell ref="Q44:W44"/>
    <mergeCell ref="X44:AE44"/>
    <mergeCell ref="C1:DU1"/>
    <mergeCell ref="C3:AE3"/>
    <mergeCell ref="AF3:AR3"/>
    <mergeCell ref="AS3:DU3"/>
    <mergeCell ref="AF4:AR4"/>
    <mergeCell ref="Q11:W11"/>
    <mergeCell ref="X11:AE11"/>
    <mergeCell ref="B102:DT103"/>
    <mergeCell ref="B99:AZ99"/>
    <mergeCell ref="B87:DT87"/>
    <mergeCell ref="B86:DT86"/>
    <mergeCell ref="C78:AR78"/>
    <mergeCell ref="A64:B64"/>
    <mergeCell ref="C64:I64"/>
    <mergeCell ref="X64:AE64"/>
    <mergeCell ref="J64:P64"/>
    <mergeCell ref="Q64:W64"/>
    <mergeCell ref="A3:A8"/>
    <mergeCell ref="B3:B8"/>
    <mergeCell ref="A11:B11"/>
    <mergeCell ref="C11:I11"/>
    <mergeCell ref="J11:P11"/>
    <mergeCell ref="A61:B61"/>
    <mergeCell ref="C61:I61"/>
    <mergeCell ref="J61:P61"/>
    <mergeCell ref="A44:B44"/>
    <mergeCell ref="C44:I44"/>
    <mergeCell ref="X73:AE73"/>
    <mergeCell ref="C71:I71"/>
    <mergeCell ref="J71:P71"/>
    <mergeCell ref="Q61:W61"/>
    <mergeCell ref="A24:B24"/>
    <mergeCell ref="C24:I24"/>
    <mergeCell ref="C27:I27"/>
    <mergeCell ref="J27:P27"/>
    <mergeCell ref="Q27:W27"/>
    <mergeCell ref="A42:B42"/>
    <mergeCell ref="C35:I35"/>
    <mergeCell ref="J35:P35"/>
    <mergeCell ref="Q35:W35"/>
    <mergeCell ref="A73:B73"/>
    <mergeCell ref="C73:I73"/>
    <mergeCell ref="J73:P73"/>
    <mergeCell ref="Q73:W73"/>
    <mergeCell ref="Q42:W42"/>
    <mergeCell ref="J42:P42"/>
    <mergeCell ref="C42:I42"/>
    <mergeCell ref="C34:I34"/>
    <mergeCell ref="J34:P34"/>
    <mergeCell ref="Q34:W34"/>
    <mergeCell ref="X34:AE34"/>
    <mergeCell ref="J24:P24"/>
    <mergeCell ref="Q24:W24"/>
    <mergeCell ref="X24:AE24"/>
    <mergeCell ref="C33:I33"/>
    <mergeCell ref="J33:P33"/>
    <mergeCell ref="Q33:W33"/>
    <mergeCell ref="X61:AE61"/>
    <mergeCell ref="BK42:BS42"/>
    <mergeCell ref="BB39:BJ39"/>
    <mergeCell ref="BK39:BS39"/>
    <mergeCell ref="X42:AE42"/>
    <mergeCell ref="BB43:BJ43"/>
    <mergeCell ref="AF44:AR44"/>
    <mergeCell ref="BB60:BJ60"/>
    <mergeCell ref="Q71:W71"/>
    <mergeCell ref="X71:AE71"/>
    <mergeCell ref="AF71:AR71"/>
    <mergeCell ref="AS71:BA71"/>
    <mergeCell ref="BB65:BJ65"/>
    <mergeCell ref="BB67:BJ67"/>
    <mergeCell ref="Q65:W65"/>
    <mergeCell ref="X65:AE65"/>
    <mergeCell ref="AF65:AR65"/>
    <mergeCell ref="AS68:BA68"/>
    <mergeCell ref="AS48:BA48"/>
    <mergeCell ref="CC71:CK71"/>
    <mergeCell ref="CL71:CT71"/>
    <mergeCell ref="BB71:BJ71"/>
    <mergeCell ref="BK71:BS71"/>
    <mergeCell ref="BT71:CB71"/>
    <mergeCell ref="AS65:BA65"/>
    <mergeCell ref="BK65:BS65"/>
    <mergeCell ref="BT65:CB65"/>
    <mergeCell ref="CC65:CK65"/>
    <mergeCell ref="CL35:CT35"/>
    <mergeCell ref="CU35:DC35"/>
    <mergeCell ref="DD35:DL35"/>
    <mergeCell ref="DM36:DU36"/>
    <mergeCell ref="DM42:DU42"/>
    <mergeCell ref="DD48:DL48"/>
    <mergeCell ref="CU42:DC42"/>
    <mergeCell ref="DD42:DL42"/>
    <mergeCell ref="DD36:DL36"/>
    <mergeCell ref="CL42:CT42"/>
    <mergeCell ref="C15:I15"/>
    <mergeCell ref="J15:P15"/>
    <mergeCell ref="Q15:W15"/>
    <mergeCell ref="X15:AE15"/>
    <mergeCell ref="AF15:AR15"/>
    <mergeCell ref="AS15:BA15"/>
    <mergeCell ref="BB15:BJ15"/>
    <mergeCell ref="BK15:BS15"/>
    <mergeCell ref="BT15:CB15"/>
    <mergeCell ref="CC15:CK15"/>
    <mergeCell ref="CL15:CT15"/>
    <mergeCell ref="CU15:DC15"/>
    <mergeCell ref="DD15:DL15"/>
    <mergeCell ref="DM15:DU15"/>
    <mergeCell ref="C16:I16"/>
    <mergeCell ref="J16:P16"/>
    <mergeCell ref="Q16:W16"/>
    <mergeCell ref="X16:AE16"/>
    <mergeCell ref="AF16:AR16"/>
    <mergeCell ref="AS16:BA16"/>
    <mergeCell ref="BB16:BJ16"/>
    <mergeCell ref="BK16:BS16"/>
    <mergeCell ref="BT16:CB16"/>
    <mergeCell ref="CC16:CK16"/>
    <mergeCell ref="CL16:CT16"/>
    <mergeCell ref="CU16:DC16"/>
    <mergeCell ref="DD16:DL16"/>
    <mergeCell ref="DM16:DU16"/>
    <mergeCell ref="A17:B17"/>
    <mergeCell ref="C17:I17"/>
    <mergeCell ref="J17:P17"/>
    <mergeCell ref="Q17:W17"/>
    <mergeCell ref="X17:AE17"/>
    <mergeCell ref="AF17:AR17"/>
    <mergeCell ref="AS17:BA17"/>
    <mergeCell ref="BB17:BJ17"/>
    <mergeCell ref="BK17:BS17"/>
    <mergeCell ref="BT17:CB17"/>
    <mergeCell ref="CC17:CK17"/>
    <mergeCell ref="CL17:CT17"/>
    <mergeCell ref="CU17:DC17"/>
    <mergeCell ref="DD17:DL17"/>
    <mergeCell ref="DM17:DU17"/>
    <mergeCell ref="C29:I29"/>
    <mergeCell ref="J29:P29"/>
    <mergeCell ref="Q29:W29"/>
    <mergeCell ref="X29:AE29"/>
    <mergeCell ref="AF29:AR29"/>
    <mergeCell ref="AS29:BA29"/>
    <mergeCell ref="BB29:BJ29"/>
    <mergeCell ref="DM29:DU29"/>
    <mergeCell ref="BT51:CB51"/>
    <mergeCell ref="CC51:CK51"/>
    <mergeCell ref="CL51:CT51"/>
    <mergeCell ref="CU51:DC51"/>
    <mergeCell ref="DD51:DL51"/>
    <mergeCell ref="DM51:DU51"/>
    <mergeCell ref="CL29:CT29"/>
    <mergeCell ref="CL31:CT31"/>
    <mergeCell ref="CU31:DC31"/>
    <mergeCell ref="C28:I28"/>
    <mergeCell ref="J28:P28"/>
    <mergeCell ref="Q28:W28"/>
    <mergeCell ref="X28:AE28"/>
    <mergeCell ref="AF28:AR28"/>
    <mergeCell ref="BK51:BS51"/>
    <mergeCell ref="X35:AE35"/>
    <mergeCell ref="AF35:AR35"/>
    <mergeCell ref="AS35:BA35"/>
    <mergeCell ref="BK36:BS36"/>
    <mergeCell ref="CU28:DC28"/>
    <mergeCell ref="DD28:DL28"/>
    <mergeCell ref="DM28:DU28"/>
    <mergeCell ref="C51:I51"/>
    <mergeCell ref="J51:P51"/>
    <mergeCell ref="Q51:W51"/>
    <mergeCell ref="X51:AE51"/>
    <mergeCell ref="AF51:AR51"/>
    <mergeCell ref="AS51:BA51"/>
    <mergeCell ref="BB51:BJ51"/>
    <mergeCell ref="J67:P67"/>
    <mergeCell ref="Q67:W67"/>
    <mergeCell ref="X67:AE67"/>
    <mergeCell ref="AF67:AR67"/>
    <mergeCell ref="AS67:BA67"/>
    <mergeCell ref="DD67:DL67"/>
    <mergeCell ref="CU67:DC67"/>
    <mergeCell ref="DM67:DU67"/>
    <mergeCell ref="CL65:CT65"/>
    <mergeCell ref="CU65:DC65"/>
    <mergeCell ref="DD65:DL65"/>
    <mergeCell ref="CL68:CT68"/>
    <mergeCell ref="CU68:DC68"/>
    <mergeCell ref="CU66:DC66"/>
    <mergeCell ref="DD66:DL66"/>
    <mergeCell ref="DM66:DU66"/>
    <mergeCell ref="A68:B68"/>
    <mergeCell ref="C68:I68"/>
    <mergeCell ref="J68:P68"/>
    <mergeCell ref="Q68:W68"/>
    <mergeCell ref="X68:AE68"/>
    <mergeCell ref="AF68:AR68"/>
    <mergeCell ref="BK60:BS60"/>
    <mergeCell ref="BT60:CB60"/>
    <mergeCell ref="BB68:BJ68"/>
    <mergeCell ref="BK68:BS68"/>
    <mergeCell ref="BT68:CB68"/>
    <mergeCell ref="CC68:CK68"/>
    <mergeCell ref="BT67:CB67"/>
    <mergeCell ref="CC67:CK67"/>
    <mergeCell ref="BK67:BS67"/>
    <mergeCell ref="CC63:CK63"/>
    <mergeCell ref="CU60:DC60"/>
    <mergeCell ref="DD60:DL60"/>
    <mergeCell ref="DD68:DL68"/>
    <mergeCell ref="DM68:DU68"/>
    <mergeCell ref="C60:I60"/>
    <mergeCell ref="J60:P60"/>
    <mergeCell ref="Q60:W60"/>
    <mergeCell ref="X60:AE60"/>
    <mergeCell ref="AF60:AR60"/>
    <mergeCell ref="AS60:BA6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</row>
    <row r="2" spans="1:123" s="13" customFormat="1" ht="15.75" customHeight="1">
      <c r="A2" s="101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</row>
    <row r="3" s="4" customFormat="1" ht="9" customHeight="1"/>
    <row r="4" spans="1:123" s="4" customFormat="1" ht="12.75">
      <c r="A4" s="112" t="s">
        <v>58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  <c r="O4" s="114" t="s">
        <v>6</v>
      </c>
      <c r="P4" s="112"/>
      <c r="Q4" s="112"/>
      <c r="R4" s="112"/>
      <c r="S4" s="113"/>
      <c r="T4" s="63" t="s">
        <v>43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4"/>
      <c r="AR4" s="114" t="s">
        <v>6</v>
      </c>
      <c r="AS4" s="112"/>
      <c r="AT4" s="112"/>
      <c r="AU4" s="112"/>
      <c r="AV4" s="112"/>
      <c r="AW4" s="112"/>
      <c r="AX4" s="112"/>
      <c r="AY4" s="113"/>
      <c r="AZ4" s="41" t="s">
        <v>31</v>
      </c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</row>
    <row r="5" spans="1:123" s="4" customFormat="1" ht="12.75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108" t="s">
        <v>7</v>
      </c>
      <c r="P5" s="109"/>
      <c r="Q5" s="109"/>
      <c r="R5" s="109"/>
      <c r="S5" s="110"/>
      <c r="T5" s="66" t="s">
        <v>8</v>
      </c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7"/>
      <c r="AR5" s="108" t="s">
        <v>60</v>
      </c>
      <c r="AS5" s="109"/>
      <c r="AT5" s="109"/>
      <c r="AU5" s="109"/>
      <c r="AV5" s="109"/>
      <c r="AW5" s="109"/>
      <c r="AX5" s="109"/>
      <c r="AY5" s="110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0" t="s">
        <v>33</v>
      </c>
      <c r="BL5" s="111"/>
      <c r="BM5" s="111"/>
      <c r="BN5" s="111"/>
      <c r="BO5" s="21" t="s">
        <v>34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0" t="s">
        <v>33</v>
      </c>
      <c r="CJ5" s="111"/>
      <c r="CK5" s="111"/>
      <c r="CL5" s="111"/>
      <c r="CM5" s="21" t="s">
        <v>34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0" t="s">
        <v>33</v>
      </c>
      <c r="DH5" s="111"/>
      <c r="DI5" s="111"/>
      <c r="DJ5" s="111"/>
      <c r="DK5" s="21" t="s">
        <v>34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108"/>
      <c r="P6" s="109"/>
      <c r="Q6" s="109"/>
      <c r="R6" s="109"/>
      <c r="S6" s="110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7"/>
      <c r="AR6" s="108" t="s">
        <v>61</v>
      </c>
      <c r="AS6" s="109"/>
      <c r="AT6" s="109"/>
      <c r="AU6" s="109"/>
      <c r="AV6" s="109"/>
      <c r="AW6" s="109"/>
      <c r="AX6" s="109"/>
      <c r="AY6" s="110"/>
      <c r="AZ6" s="116" t="s">
        <v>32</v>
      </c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7"/>
      <c r="BX6" s="115" t="s">
        <v>36</v>
      </c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7"/>
      <c r="CV6" s="116" t="s">
        <v>35</v>
      </c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66"/>
      <c r="DN6" s="66"/>
      <c r="DO6" s="66"/>
      <c r="DP6" s="66"/>
      <c r="DQ6" s="66"/>
      <c r="DR6" s="66"/>
      <c r="DS6" s="66"/>
    </row>
    <row r="7" spans="1:123" s="4" customFormat="1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08"/>
      <c r="P7" s="109"/>
      <c r="Q7" s="109"/>
      <c r="R7" s="109"/>
      <c r="S7" s="110"/>
      <c r="T7" s="63" t="s">
        <v>44</v>
      </c>
      <c r="U7" s="63"/>
      <c r="V7" s="63"/>
      <c r="W7" s="63"/>
      <c r="X7" s="63"/>
      <c r="Y7" s="63"/>
      <c r="Z7" s="62" t="s">
        <v>49</v>
      </c>
      <c r="AA7" s="63"/>
      <c r="AB7" s="63"/>
      <c r="AC7" s="63"/>
      <c r="AD7" s="63"/>
      <c r="AE7" s="64"/>
      <c r="AF7" s="62" t="s">
        <v>45</v>
      </c>
      <c r="AG7" s="63"/>
      <c r="AH7" s="63"/>
      <c r="AI7" s="63"/>
      <c r="AJ7" s="63"/>
      <c r="AK7" s="64"/>
      <c r="AL7" s="62" t="s">
        <v>47</v>
      </c>
      <c r="AM7" s="63"/>
      <c r="AN7" s="63"/>
      <c r="AO7" s="63"/>
      <c r="AP7" s="63"/>
      <c r="AQ7" s="64"/>
      <c r="AR7" s="108" t="s">
        <v>57</v>
      </c>
      <c r="AS7" s="109"/>
      <c r="AT7" s="109"/>
      <c r="AU7" s="109"/>
      <c r="AV7" s="109"/>
      <c r="AW7" s="109"/>
      <c r="AX7" s="109"/>
      <c r="AY7" s="110"/>
      <c r="AZ7" s="63" t="s">
        <v>37</v>
      </c>
      <c r="BA7" s="63"/>
      <c r="BB7" s="63"/>
      <c r="BC7" s="63"/>
      <c r="BD7" s="63"/>
      <c r="BE7" s="63"/>
      <c r="BF7" s="63"/>
      <c r="BG7" s="63"/>
      <c r="BH7" s="64"/>
      <c r="BI7" s="62" t="s">
        <v>40</v>
      </c>
      <c r="BJ7" s="63"/>
      <c r="BK7" s="63"/>
      <c r="BL7" s="63"/>
      <c r="BM7" s="63"/>
      <c r="BN7" s="63"/>
      <c r="BO7" s="63"/>
      <c r="BP7" s="64"/>
      <c r="BQ7" s="62" t="s">
        <v>9</v>
      </c>
      <c r="BR7" s="63"/>
      <c r="BS7" s="63"/>
      <c r="BT7" s="63"/>
      <c r="BU7" s="63"/>
      <c r="BV7" s="63"/>
      <c r="BW7" s="64"/>
      <c r="BX7" s="62" t="s">
        <v>37</v>
      </c>
      <c r="BY7" s="63"/>
      <c r="BZ7" s="63"/>
      <c r="CA7" s="63"/>
      <c r="CB7" s="63"/>
      <c r="CC7" s="63"/>
      <c r="CD7" s="63"/>
      <c r="CE7" s="63"/>
      <c r="CF7" s="64"/>
      <c r="CG7" s="62" t="s">
        <v>40</v>
      </c>
      <c r="CH7" s="63"/>
      <c r="CI7" s="63"/>
      <c r="CJ7" s="63"/>
      <c r="CK7" s="63"/>
      <c r="CL7" s="63"/>
      <c r="CM7" s="63"/>
      <c r="CN7" s="64"/>
      <c r="CO7" s="62" t="s">
        <v>9</v>
      </c>
      <c r="CP7" s="63"/>
      <c r="CQ7" s="63"/>
      <c r="CR7" s="63"/>
      <c r="CS7" s="63"/>
      <c r="CT7" s="63"/>
      <c r="CU7" s="64"/>
      <c r="CV7" s="62" t="s">
        <v>37</v>
      </c>
      <c r="CW7" s="63"/>
      <c r="CX7" s="63"/>
      <c r="CY7" s="63"/>
      <c r="CZ7" s="63"/>
      <c r="DA7" s="63"/>
      <c r="DB7" s="63"/>
      <c r="DC7" s="63"/>
      <c r="DD7" s="64"/>
      <c r="DE7" s="62" t="s">
        <v>40</v>
      </c>
      <c r="DF7" s="63"/>
      <c r="DG7" s="63"/>
      <c r="DH7" s="63"/>
      <c r="DI7" s="63"/>
      <c r="DJ7" s="63"/>
      <c r="DK7" s="63"/>
      <c r="DL7" s="64"/>
      <c r="DM7" s="63" t="s">
        <v>9</v>
      </c>
      <c r="DN7" s="63"/>
      <c r="DO7" s="63"/>
      <c r="DP7" s="63"/>
      <c r="DQ7" s="63"/>
      <c r="DR7" s="63"/>
      <c r="DS7" s="63"/>
    </row>
    <row r="8" spans="1:123" s="4" customFormat="1" ht="12.7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108"/>
      <c r="P8" s="109"/>
      <c r="Q8" s="109"/>
      <c r="R8" s="109"/>
      <c r="S8" s="110"/>
      <c r="T8" s="66"/>
      <c r="U8" s="66"/>
      <c r="V8" s="66"/>
      <c r="W8" s="66"/>
      <c r="X8" s="66"/>
      <c r="Y8" s="66"/>
      <c r="Z8" s="65" t="s">
        <v>50</v>
      </c>
      <c r="AA8" s="66"/>
      <c r="AB8" s="66"/>
      <c r="AC8" s="66"/>
      <c r="AD8" s="66"/>
      <c r="AE8" s="67"/>
      <c r="AF8" s="65" t="s">
        <v>46</v>
      </c>
      <c r="AG8" s="66"/>
      <c r="AH8" s="66"/>
      <c r="AI8" s="66"/>
      <c r="AJ8" s="66"/>
      <c r="AK8" s="67"/>
      <c r="AL8" s="65" t="s">
        <v>62</v>
      </c>
      <c r="AM8" s="66"/>
      <c r="AN8" s="66"/>
      <c r="AO8" s="66"/>
      <c r="AP8" s="66"/>
      <c r="AQ8" s="67"/>
      <c r="AR8" s="109"/>
      <c r="AS8" s="109"/>
      <c r="AT8" s="109"/>
      <c r="AU8" s="109"/>
      <c r="AV8" s="109"/>
      <c r="AW8" s="109"/>
      <c r="AX8" s="109"/>
      <c r="AY8" s="110"/>
      <c r="AZ8" s="66" t="s">
        <v>38</v>
      </c>
      <c r="BA8" s="66"/>
      <c r="BB8" s="66"/>
      <c r="BC8" s="66"/>
      <c r="BD8" s="66"/>
      <c r="BE8" s="66"/>
      <c r="BF8" s="66"/>
      <c r="BG8" s="66"/>
      <c r="BH8" s="67"/>
      <c r="BI8" s="65"/>
      <c r="BJ8" s="66"/>
      <c r="BK8" s="66"/>
      <c r="BL8" s="66"/>
      <c r="BM8" s="66"/>
      <c r="BN8" s="66"/>
      <c r="BO8" s="66"/>
      <c r="BP8" s="67"/>
      <c r="BQ8" s="65" t="s">
        <v>64</v>
      </c>
      <c r="BR8" s="66"/>
      <c r="BS8" s="66"/>
      <c r="BT8" s="66"/>
      <c r="BU8" s="66"/>
      <c r="BV8" s="66"/>
      <c r="BW8" s="67"/>
      <c r="BX8" s="65" t="s">
        <v>38</v>
      </c>
      <c r="BY8" s="66"/>
      <c r="BZ8" s="66"/>
      <c r="CA8" s="66"/>
      <c r="CB8" s="66"/>
      <c r="CC8" s="66"/>
      <c r="CD8" s="66"/>
      <c r="CE8" s="66"/>
      <c r="CF8" s="67"/>
      <c r="CG8" s="65"/>
      <c r="CH8" s="66"/>
      <c r="CI8" s="66"/>
      <c r="CJ8" s="66"/>
      <c r="CK8" s="66"/>
      <c r="CL8" s="66"/>
      <c r="CM8" s="66"/>
      <c r="CN8" s="67"/>
      <c r="CO8" s="65" t="s">
        <v>64</v>
      </c>
      <c r="CP8" s="66"/>
      <c r="CQ8" s="66"/>
      <c r="CR8" s="66"/>
      <c r="CS8" s="66"/>
      <c r="CT8" s="66"/>
      <c r="CU8" s="67"/>
      <c r="CV8" s="65" t="s">
        <v>38</v>
      </c>
      <c r="CW8" s="66"/>
      <c r="CX8" s="66"/>
      <c r="CY8" s="66"/>
      <c r="CZ8" s="66"/>
      <c r="DA8" s="66"/>
      <c r="DB8" s="66"/>
      <c r="DC8" s="66"/>
      <c r="DD8" s="67"/>
      <c r="DE8" s="65"/>
      <c r="DF8" s="66"/>
      <c r="DG8" s="66"/>
      <c r="DH8" s="66"/>
      <c r="DI8" s="66"/>
      <c r="DJ8" s="66"/>
      <c r="DK8" s="66"/>
      <c r="DL8" s="67"/>
      <c r="DM8" s="66" t="s">
        <v>64</v>
      </c>
      <c r="DN8" s="66"/>
      <c r="DO8" s="66"/>
      <c r="DP8" s="66"/>
      <c r="DQ8" s="66"/>
      <c r="DR8" s="66"/>
      <c r="DS8" s="66"/>
    </row>
    <row r="9" spans="1:123" s="4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118"/>
      <c r="O9" s="119"/>
      <c r="P9" s="72"/>
      <c r="Q9" s="72"/>
      <c r="R9" s="72"/>
      <c r="S9" s="118"/>
      <c r="T9" s="116"/>
      <c r="U9" s="116"/>
      <c r="V9" s="116"/>
      <c r="W9" s="116"/>
      <c r="X9" s="116"/>
      <c r="Y9" s="116"/>
      <c r="Z9" s="115"/>
      <c r="AA9" s="116"/>
      <c r="AB9" s="116"/>
      <c r="AC9" s="116"/>
      <c r="AD9" s="116"/>
      <c r="AE9" s="117"/>
      <c r="AF9" s="115"/>
      <c r="AG9" s="116"/>
      <c r="AH9" s="116"/>
      <c r="AI9" s="116"/>
      <c r="AJ9" s="116"/>
      <c r="AK9" s="117"/>
      <c r="AL9" s="115" t="s">
        <v>63</v>
      </c>
      <c r="AM9" s="116"/>
      <c r="AN9" s="116"/>
      <c r="AO9" s="116"/>
      <c r="AP9" s="116"/>
      <c r="AQ9" s="117"/>
      <c r="AR9" s="72"/>
      <c r="AS9" s="72"/>
      <c r="AT9" s="72"/>
      <c r="AU9" s="72"/>
      <c r="AV9" s="72"/>
      <c r="AW9" s="72"/>
      <c r="AX9" s="72"/>
      <c r="AY9" s="118"/>
      <c r="AZ9" s="116" t="s">
        <v>39</v>
      </c>
      <c r="BA9" s="116"/>
      <c r="BB9" s="116"/>
      <c r="BC9" s="116"/>
      <c r="BD9" s="116"/>
      <c r="BE9" s="116"/>
      <c r="BF9" s="116"/>
      <c r="BG9" s="116"/>
      <c r="BH9" s="117"/>
      <c r="BI9" s="115"/>
      <c r="BJ9" s="116"/>
      <c r="BK9" s="116"/>
      <c r="BL9" s="116"/>
      <c r="BM9" s="116"/>
      <c r="BN9" s="116"/>
      <c r="BO9" s="116"/>
      <c r="BP9" s="117"/>
      <c r="BQ9" s="65" t="s">
        <v>42</v>
      </c>
      <c r="BR9" s="66"/>
      <c r="BS9" s="66"/>
      <c r="BT9" s="66"/>
      <c r="BU9" s="66"/>
      <c r="BV9" s="66"/>
      <c r="BW9" s="67"/>
      <c r="BX9" s="115" t="s">
        <v>39</v>
      </c>
      <c r="BY9" s="116"/>
      <c r="BZ9" s="116"/>
      <c r="CA9" s="116"/>
      <c r="CB9" s="116"/>
      <c r="CC9" s="116"/>
      <c r="CD9" s="116"/>
      <c r="CE9" s="116"/>
      <c r="CF9" s="117"/>
      <c r="CG9" s="115"/>
      <c r="CH9" s="116"/>
      <c r="CI9" s="116"/>
      <c r="CJ9" s="116"/>
      <c r="CK9" s="116"/>
      <c r="CL9" s="116"/>
      <c r="CM9" s="116"/>
      <c r="CN9" s="117"/>
      <c r="CO9" s="65" t="s">
        <v>42</v>
      </c>
      <c r="CP9" s="66"/>
      <c r="CQ9" s="66"/>
      <c r="CR9" s="66"/>
      <c r="CS9" s="66"/>
      <c r="CT9" s="66"/>
      <c r="CU9" s="67"/>
      <c r="CV9" s="115" t="s">
        <v>39</v>
      </c>
      <c r="CW9" s="116"/>
      <c r="CX9" s="116"/>
      <c r="CY9" s="116"/>
      <c r="CZ9" s="116"/>
      <c r="DA9" s="116"/>
      <c r="DB9" s="116"/>
      <c r="DC9" s="116"/>
      <c r="DD9" s="117"/>
      <c r="DE9" s="115"/>
      <c r="DF9" s="116"/>
      <c r="DG9" s="116"/>
      <c r="DH9" s="116"/>
      <c r="DI9" s="116"/>
      <c r="DJ9" s="116"/>
      <c r="DK9" s="116"/>
      <c r="DL9" s="117"/>
      <c r="DM9" s="116" t="s">
        <v>42</v>
      </c>
      <c r="DN9" s="116"/>
      <c r="DO9" s="116"/>
      <c r="DP9" s="116"/>
      <c r="DQ9" s="116"/>
      <c r="DR9" s="116"/>
      <c r="DS9" s="116"/>
    </row>
    <row r="10" spans="1:123" s="4" customFormat="1" ht="13.5" thickBot="1">
      <c r="A10" s="120">
        <v>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1"/>
      <c r="O10" s="114">
        <v>2</v>
      </c>
      <c r="P10" s="112"/>
      <c r="Q10" s="112"/>
      <c r="R10" s="112"/>
      <c r="S10" s="113"/>
      <c r="T10" s="63">
        <v>3</v>
      </c>
      <c r="U10" s="63"/>
      <c r="V10" s="63"/>
      <c r="W10" s="63"/>
      <c r="X10" s="63"/>
      <c r="Y10" s="63"/>
      <c r="Z10" s="125">
        <v>4</v>
      </c>
      <c r="AA10" s="125"/>
      <c r="AB10" s="125"/>
      <c r="AC10" s="125"/>
      <c r="AD10" s="125"/>
      <c r="AE10" s="125"/>
      <c r="AF10" s="125">
        <v>5</v>
      </c>
      <c r="AG10" s="125"/>
      <c r="AH10" s="125"/>
      <c r="AI10" s="125"/>
      <c r="AJ10" s="125"/>
      <c r="AK10" s="125"/>
      <c r="AL10" s="125">
        <v>6</v>
      </c>
      <c r="AM10" s="125"/>
      <c r="AN10" s="125"/>
      <c r="AO10" s="125"/>
      <c r="AP10" s="125"/>
      <c r="AQ10" s="125"/>
      <c r="AR10" s="125">
        <v>7</v>
      </c>
      <c r="AS10" s="125"/>
      <c r="AT10" s="125"/>
      <c r="AU10" s="125"/>
      <c r="AV10" s="125"/>
      <c r="AW10" s="125"/>
      <c r="AX10" s="125"/>
      <c r="AY10" s="125"/>
      <c r="AZ10" s="125">
        <v>8</v>
      </c>
      <c r="BA10" s="125"/>
      <c r="BB10" s="125"/>
      <c r="BC10" s="125"/>
      <c r="BD10" s="125"/>
      <c r="BE10" s="125"/>
      <c r="BF10" s="125"/>
      <c r="BG10" s="125"/>
      <c r="BH10" s="125"/>
      <c r="BI10" s="125">
        <v>9</v>
      </c>
      <c r="BJ10" s="125"/>
      <c r="BK10" s="125"/>
      <c r="BL10" s="125"/>
      <c r="BM10" s="125"/>
      <c r="BN10" s="125"/>
      <c r="BO10" s="125"/>
      <c r="BP10" s="125"/>
      <c r="BQ10" s="125">
        <v>10</v>
      </c>
      <c r="BR10" s="125"/>
      <c r="BS10" s="125"/>
      <c r="BT10" s="125"/>
      <c r="BU10" s="125"/>
      <c r="BV10" s="125"/>
      <c r="BW10" s="125"/>
      <c r="BX10" s="125">
        <v>11</v>
      </c>
      <c r="BY10" s="125"/>
      <c r="BZ10" s="125"/>
      <c r="CA10" s="125"/>
      <c r="CB10" s="125"/>
      <c r="CC10" s="125"/>
      <c r="CD10" s="125"/>
      <c r="CE10" s="125"/>
      <c r="CF10" s="125"/>
      <c r="CG10" s="125">
        <v>12</v>
      </c>
      <c r="CH10" s="125"/>
      <c r="CI10" s="125"/>
      <c r="CJ10" s="125"/>
      <c r="CK10" s="125"/>
      <c r="CL10" s="125"/>
      <c r="CM10" s="125"/>
      <c r="CN10" s="125"/>
      <c r="CO10" s="125">
        <v>13</v>
      </c>
      <c r="CP10" s="125"/>
      <c r="CQ10" s="125"/>
      <c r="CR10" s="125"/>
      <c r="CS10" s="125"/>
      <c r="CT10" s="125"/>
      <c r="CU10" s="125"/>
      <c r="CV10" s="125">
        <v>14</v>
      </c>
      <c r="CW10" s="125"/>
      <c r="CX10" s="125"/>
      <c r="CY10" s="125"/>
      <c r="CZ10" s="125"/>
      <c r="DA10" s="125"/>
      <c r="DB10" s="125"/>
      <c r="DC10" s="125"/>
      <c r="DD10" s="125"/>
      <c r="DE10" s="125">
        <v>15</v>
      </c>
      <c r="DF10" s="125"/>
      <c r="DG10" s="125"/>
      <c r="DH10" s="125"/>
      <c r="DI10" s="125"/>
      <c r="DJ10" s="125"/>
      <c r="DK10" s="125"/>
      <c r="DL10" s="125"/>
      <c r="DM10" s="63">
        <v>16</v>
      </c>
      <c r="DN10" s="63"/>
      <c r="DO10" s="63"/>
      <c r="DP10" s="63"/>
      <c r="DQ10" s="63"/>
      <c r="DR10" s="63"/>
      <c r="DS10" s="63"/>
    </row>
    <row r="11" spans="1:123" s="4" customFormat="1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6"/>
      <c r="P11" s="127"/>
      <c r="Q11" s="127"/>
      <c r="R11" s="127"/>
      <c r="S11" s="128"/>
      <c r="T11" s="129"/>
      <c r="U11" s="129"/>
      <c r="V11" s="129"/>
      <c r="W11" s="129"/>
      <c r="X11" s="129"/>
      <c r="Y11" s="129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  <c r="AR11" s="133"/>
      <c r="AS11" s="133"/>
      <c r="AT11" s="133"/>
      <c r="AU11" s="133"/>
      <c r="AV11" s="133"/>
      <c r="AW11" s="133"/>
      <c r="AX11" s="133"/>
      <c r="AY11" s="134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6"/>
    </row>
    <row r="12" spans="1:123" s="4" customFormat="1" ht="13.5" thickBo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37"/>
      <c r="P12" s="57"/>
      <c r="Q12" s="57"/>
      <c r="R12" s="57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</row>
    <row r="13" spans="1:123" s="4" customFormat="1" ht="13.5" thickBot="1">
      <c r="A13" s="100" t="s">
        <v>51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89"/>
      <c r="T13" s="145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50"/>
      <c r="AZ13" s="143"/>
      <c r="BA13" s="143"/>
      <c r="BB13" s="143"/>
      <c r="BC13" s="143"/>
      <c r="BD13" s="143"/>
      <c r="BE13" s="143"/>
      <c r="BF13" s="143"/>
      <c r="BG13" s="143"/>
      <c r="BH13" s="143"/>
      <c r="BI13" s="58" t="s">
        <v>53</v>
      </c>
      <c r="BJ13" s="58"/>
      <c r="BK13" s="58"/>
      <c r="BL13" s="58"/>
      <c r="BM13" s="58"/>
      <c r="BN13" s="58"/>
      <c r="BO13" s="58"/>
      <c r="BP13" s="58"/>
      <c r="BQ13" s="58" t="s">
        <v>53</v>
      </c>
      <c r="BR13" s="58"/>
      <c r="BS13" s="58"/>
      <c r="BT13" s="58"/>
      <c r="BU13" s="58"/>
      <c r="BV13" s="58"/>
      <c r="BW13" s="58"/>
      <c r="BX13" s="143"/>
      <c r="BY13" s="143"/>
      <c r="BZ13" s="143"/>
      <c r="CA13" s="143"/>
      <c r="CB13" s="143"/>
      <c r="CC13" s="143"/>
      <c r="CD13" s="143"/>
      <c r="CE13" s="143"/>
      <c r="CF13" s="143"/>
      <c r="CG13" s="58" t="s">
        <v>53</v>
      </c>
      <c r="CH13" s="58"/>
      <c r="CI13" s="58"/>
      <c r="CJ13" s="58"/>
      <c r="CK13" s="58"/>
      <c r="CL13" s="58"/>
      <c r="CM13" s="58"/>
      <c r="CN13" s="58"/>
      <c r="CO13" s="58" t="s">
        <v>53</v>
      </c>
      <c r="CP13" s="58"/>
      <c r="CQ13" s="58"/>
      <c r="CR13" s="58"/>
      <c r="CS13" s="58"/>
      <c r="CT13" s="58"/>
      <c r="CU13" s="58"/>
      <c r="CV13" s="143"/>
      <c r="CW13" s="143"/>
      <c r="CX13" s="143"/>
      <c r="CY13" s="143"/>
      <c r="CZ13" s="143"/>
      <c r="DA13" s="143"/>
      <c r="DB13" s="143"/>
      <c r="DC13" s="143"/>
      <c r="DD13" s="143"/>
      <c r="DE13" s="58" t="s">
        <v>53</v>
      </c>
      <c r="DF13" s="58"/>
      <c r="DG13" s="58"/>
      <c r="DH13" s="58"/>
      <c r="DI13" s="58"/>
      <c r="DJ13" s="58"/>
      <c r="DK13" s="58"/>
      <c r="DL13" s="58"/>
      <c r="DM13" s="58" t="s">
        <v>53</v>
      </c>
      <c r="DN13" s="58"/>
      <c r="DO13" s="58"/>
      <c r="DP13" s="58"/>
      <c r="DQ13" s="58"/>
      <c r="DR13" s="58"/>
      <c r="DS13" s="155"/>
    </row>
    <row r="14" spans="1:123" s="4" customFormat="1" ht="13.5" thickBot="1">
      <c r="A14" s="100" t="s">
        <v>52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51"/>
      <c r="BA14" s="152"/>
      <c r="BB14" s="152"/>
      <c r="BC14" s="152"/>
      <c r="BD14" s="152"/>
      <c r="BE14" s="152"/>
      <c r="BF14" s="152"/>
      <c r="BG14" s="152"/>
      <c r="BH14" s="153"/>
      <c r="BI14" s="57" t="s">
        <v>53</v>
      </c>
      <c r="BJ14" s="57"/>
      <c r="BK14" s="57"/>
      <c r="BL14" s="57"/>
      <c r="BM14" s="57"/>
      <c r="BN14" s="57"/>
      <c r="BO14" s="57"/>
      <c r="BP14" s="57"/>
      <c r="BQ14" s="57" t="s">
        <v>53</v>
      </c>
      <c r="BR14" s="57"/>
      <c r="BS14" s="57"/>
      <c r="BT14" s="57"/>
      <c r="BU14" s="57"/>
      <c r="BV14" s="57"/>
      <c r="BW14" s="57"/>
      <c r="BX14" s="154"/>
      <c r="BY14" s="154"/>
      <c r="BZ14" s="154"/>
      <c r="CA14" s="154"/>
      <c r="CB14" s="154"/>
      <c r="CC14" s="154"/>
      <c r="CD14" s="154"/>
      <c r="CE14" s="154"/>
      <c r="CF14" s="154"/>
      <c r="CG14" s="57" t="s">
        <v>53</v>
      </c>
      <c r="CH14" s="57"/>
      <c r="CI14" s="57"/>
      <c r="CJ14" s="57"/>
      <c r="CK14" s="57"/>
      <c r="CL14" s="57"/>
      <c r="CM14" s="57"/>
      <c r="CN14" s="57"/>
      <c r="CO14" s="57" t="s">
        <v>53</v>
      </c>
      <c r="CP14" s="57"/>
      <c r="CQ14" s="57"/>
      <c r="CR14" s="57"/>
      <c r="CS14" s="57"/>
      <c r="CT14" s="57"/>
      <c r="CU14" s="57"/>
      <c r="CV14" s="154"/>
      <c r="CW14" s="154"/>
      <c r="CX14" s="154"/>
      <c r="CY14" s="154"/>
      <c r="CZ14" s="154"/>
      <c r="DA14" s="154"/>
      <c r="DB14" s="154"/>
      <c r="DC14" s="154"/>
      <c r="DD14" s="154"/>
      <c r="DE14" s="57" t="s">
        <v>53</v>
      </c>
      <c r="DF14" s="57"/>
      <c r="DG14" s="57"/>
      <c r="DH14" s="57"/>
      <c r="DI14" s="57"/>
      <c r="DJ14" s="57"/>
      <c r="DK14" s="57"/>
      <c r="DL14" s="57"/>
      <c r="DM14" s="57" t="s">
        <v>53</v>
      </c>
      <c r="DN14" s="57"/>
      <c r="DO14" s="57"/>
      <c r="DP14" s="57"/>
      <c r="DQ14" s="57"/>
      <c r="DR14" s="57"/>
      <c r="DS14" s="59"/>
    </row>
    <row r="16" spans="1:123" ht="15.75">
      <c r="A16" s="101" t="s">
        <v>88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</row>
    <row r="17" s="4" customFormat="1" ht="9" customHeight="1"/>
    <row r="18" spans="1:123" s="4" customFormat="1" ht="12.75">
      <c r="A18" s="112" t="s">
        <v>58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O18" s="114" t="s">
        <v>6</v>
      </c>
      <c r="P18" s="112"/>
      <c r="Q18" s="112"/>
      <c r="R18" s="112"/>
      <c r="S18" s="113"/>
      <c r="T18" s="63" t="s">
        <v>43</v>
      </c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114" t="s">
        <v>6</v>
      </c>
      <c r="AS18" s="112"/>
      <c r="AT18" s="112"/>
      <c r="AU18" s="112"/>
      <c r="AV18" s="112"/>
      <c r="AW18" s="112"/>
      <c r="AX18" s="112"/>
      <c r="AY18" s="113"/>
      <c r="AZ18" s="41" t="s">
        <v>31</v>
      </c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</row>
    <row r="19" spans="1:123" s="4" customFormat="1" ht="12.75">
      <c r="A19" s="109" t="s">
        <v>59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08" t="s">
        <v>7</v>
      </c>
      <c r="P19" s="109"/>
      <c r="Q19" s="109"/>
      <c r="R19" s="109"/>
      <c r="S19" s="110"/>
      <c r="T19" s="66" t="s">
        <v>8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7"/>
      <c r="AR19" s="108" t="s">
        <v>60</v>
      </c>
      <c r="AS19" s="109"/>
      <c r="AT19" s="109"/>
      <c r="AU19" s="109"/>
      <c r="AV19" s="109"/>
      <c r="AW19" s="109"/>
      <c r="AX19" s="109"/>
      <c r="AY19" s="110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0" t="s">
        <v>33</v>
      </c>
      <c r="BL19" s="111"/>
      <c r="BM19" s="111"/>
      <c r="BN19" s="111"/>
      <c r="BO19" s="21" t="s">
        <v>34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0" t="s">
        <v>33</v>
      </c>
      <c r="CJ19" s="111"/>
      <c r="CK19" s="111"/>
      <c r="CL19" s="111"/>
      <c r="CM19" s="21" t="s">
        <v>34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0" t="s">
        <v>33</v>
      </c>
      <c r="DH19" s="111"/>
      <c r="DI19" s="111"/>
      <c r="DJ19" s="111"/>
      <c r="DK19" s="21" t="s">
        <v>34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0"/>
      <c r="O20" s="108"/>
      <c r="P20" s="109"/>
      <c r="Q20" s="109"/>
      <c r="R20" s="109"/>
      <c r="S20" s="110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7"/>
      <c r="AR20" s="108" t="s">
        <v>61</v>
      </c>
      <c r="AS20" s="109"/>
      <c r="AT20" s="109"/>
      <c r="AU20" s="109"/>
      <c r="AV20" s="109"/>
      <c r="AW20" s="109"/>
      <c r="AX20" s="109"/>
      <c r="AY20" s="110"/>
      <c r="AZ20" s="116" t="s">
        <v>32</v>
      </c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7"/>
      <c r="BX20" s="115" t="s">
        <v>36</v>
      </c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7"/>
      <c r="CV20" s="116" t="s">
        <v>35</v>
      </c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66"/>
      <c r="DN20" s="66"/>
      <c r="DO20" s="66"/>
      <c r="DP20" s="66"/>
      <c r="DQ20" s="66"/>
      <c r="DR20" s="66"/>
      <c r="DS20" s="66"/>
    </row>
    <row r="21" spans="1:123" s="4" customFormat="1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08"/>
      <c r="P21" s="109"/>
      <c r="Q21" s="109"/>
      <c r="R21" s="109"/>
      <c r="S21" s="110"/>
      <c r="T21" s="63" t="s">
        <v>44</v>
      </c>
      <c r="U21" s="63"/>
      <c r="V21" s="63"/>
      <c r="W21" s="63"/>
      <c r="X21" s="63"/>
      <c r="Y21" s="63"/>
      <c r="Z21" s="62" t="s">
        <v>49</v>
      </c>
      <c r="AA21" s="63"/>
      <c r="AB21" s="63"/>
      <c r="AC21" s="63"/>
      <c r="AD21" s="63"/>
      <c r="AE21" s="64"/>
      <c r="AF21" s="62" t="s">
        <v>45</v>
      </c>
      <c r="AG21" s="63"/>
      <c r="AH21" s="63"/>
      <c r="AI21" s="63"/>
      <c r="AJ21" s="63"/>
      <c r="AK21" s="64"/>
      <c r="AL21" s="62" t="s">
        <v>47</v>
      </c>
      <c r="AM21" s="63"/>
      <c r="AN21" s="63"/>
      <c r="AO21" s="63"/>
      <c r="AP21" s="63"/>
      <c r="AQ21" s="64"/>
      <c r="AR21" s="108" t="s">
        <v>57</v>
      </c>
      <c r="AS21" s="109"/>
      <c r="AT21" s="109"/>
      <c r="AU21" s="109"/>
      <c r="AV21" s="109"/>
      <c r="AW21" s="109"/>
      <c r="AX21" s="109"/>
      <c r="AY21" s="110"/>
      <c r="AZ21" s="63" t="s">
        <v>37</v>
      </c>
      <c r="BA21" s="63"/>
      <c r="BB21" s="63"/>
      <c r="BC21" s="63"/>
      <c r="BD21" s="63"/>
      <c r="BE21" s="63"/>
      <c r="BF21" s="63"/>
      <c r="BG21" s="63"/>
      <c r="BH21" s="64"/>
      <c r="BI21" s="62" t="s">
        <v>40</v>
      </c>
      <c r="BJ21" s="63"/>
      <c r="BK21" s="63"/>
      <c r="BL21" s="63"/>
      <c r="BM21" s="63"/>
      <c r="BN21" s="63"/>
      <c r="BO21" s="63"/>
      <c r="BP21" s="64"/>
      <c r="BQ21" s="62" t="s">
        <v>9</v>
      </c>
      <c r="BR21" s="63"/>
      <c r="BS21" s="63"/>
      <c r="BT21" s="63"/>
      <c r="BU21" s="63"/>
      <c r="BV21" s="63"/>
      <c r="BW21" s="64"/>
      <c r="BX21" s="62" t="s">
        <v>37</v>
      </c>
      <c r="BY21" s="63"/>
      <c r="BZ21" s="63"/>
      <c r="CA21" s="63"/>
      <c r="CB21" s="63"/>
      <c r="CC21" s="63"/>
      <c r="CD21" s="63"/>
      <c r="CE21" s="63"/>
      <c r="CF21" s="64"/>
      <c r="CG21" s="62" t="s">
        <v>40</v>
      </c>
      <c r="CH21" s="63"/>
      <c r="CI21" s="63"/>
      <c r="CJ21" s="63"/>
      <c r="CK21" s="63"/>
      <c r="CL21" s="63"/>
      <c r="CM21" s="63"/>
      <c r="CN21" s="64"/>
      <c r="CO21" s="62" t="s">
        <v>9</v>
      </c>
      <c r="CP21" s="63"/>
      <c r="CQ21" s="63"/>
      <c r="CR21" s="63"/>
      <c r="CS21" s="63"/>
      <c r="CT21" s="63"/>
      <c r="CU21" s="64"/>
      <c r="CV21" s="62" t="s">
        <v>37</v>
      </c>
      <c r="CW21" s="63"/>
      <c r="CX21" s="63"/>
      <c r="CY21" s="63"/>
      <c r="CZ21" s="63"/>
      <c r="DA21" s="63"/>
      <c r="DB21" s="63"/>
      <c r="DC21" s="63"/>
      <c r="DD21" s="64"/>
      <c r="DE21" s="62" t="s">
        <v>40</v>
      </c>
      <c r="DF21" s="63"/>
      <c r="DG21" s="63"/>
      <c r="DH21" s="63"/>
      <c r="DI21" s="63"/>
      <c r="DJ21" s="63"/>
      <c r="DK21" s="63"/>
      <c r="DL21" s="64"/>
      <c r="DM21" s="63" t="s">
        <v>9</v>
      </c>
      <c r="DN21" s="63"/>
      <c r="DO21" s="63"/>
      <c r="DP21" s="63"/>
      <c r="DQ21" s="63"/>
      <c r="DR21" s="63"/>
      <c r="DS21" s="63"/>
    </row>
    <row r="22" spans="1:123" s="4" customFormat="1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10"/>
      <c r="O22" s="108"/>
      <c r="P22" s="109"/>
      <c r="Q22" s="109"/>
      <c r="R22" s="109"/>
      <c r="S22" s="110"/>
      <c r="T22" s="66"/>
      <c r="U22" s="66"/>
      <c r="V22" s="66"/>
      <c r="W22" s="66"/>
      <c r="X22" s="66"/>
      <c r="Y22" s="66"/>
      <c r="Z22" s="65" t="s">
        <v>50</v>
      </c>
      <c r="AA22" s="66"/>
      <c r="AB22" s="66"/>
      <c r="AC22" s="66"/>
      <c r="AD22" s="66"/>
      <c r="AE22" s="67"/>
      <c r="AF22" s="65" t="s">
        <v>46</v>
      </c>
      <c r="AG22" s="66"/>
      <c r="AH22" s="66"/>
      <c r="AI22" s="66"/>
      <c r="AJ22" s="66"/>
      <c r="AK22" s="67"/>
      <c r="AL22" s="65" t="s">
        <v>62</v>
      </c>
      <c r="AM22" s="66"/>
      <c r="AN22" s="66"/>
      <c r="AO22" s="66"/>
      <c r="AP22" s="66"/>
      <c r="AQ22" s="67"/>
      <c r="AR22" s="109"/>
      <c r="AS22" s="109"/>
      <c r="AT22" s="109"/>
      <c r="AU22" s="109"/>
      <c r="AV22" s="109"/>
      <c r="AW22" s="109"/>
      <c r="AX22" s="109"/>
      <c r="AY22" s="110"/>
      <c r="AZ22" s="66" t="s">
        <v>38</v>
      </c>
      <c r="BA22" s="66"/>
      <c r="BB22" s="66"/>
      <c r="BC22" s="66"/>
      <c r="BD22" s="66"/>
      <c r="BE22" s="66"/>
      <c r="BF22" s="66"/>
      <c r="BG22" s="66"/>
      <c r="BH22" s="67"/>
      <c r="BI22" s="65"/>
      <c r="BJ22" s="66"/>
      <c r="BK22" s="66"/>
      <c r="BL22" s="66"/>
      <c r="BM22" s="66"/>
      <c r="BN22" s="66"/>
      <c r="BO22" s="66"/>
      <c r="BP22" s="67"/>
      <c r="BQ22" s="65" t="s">
        <v>64</v>
      </c>
      <c r="BR22" s="66"/>
      <c r="BS22" s="66"/>
      <c r="BT22" s="66"/>
      <c r="BU22" s="66"/>
      <c r="BV22" s="66"/>
      <c r="BW22" s="67"/>
      <c r="BX22" s="65" t="s">
        <v>38</v>
      </c>
      <c r="BY22" s="66"/>
      <c r="BZ22" s="66"/>
      <c r="CA22" s="66"/>
      <c r="CB22" s="66"/>
      <c r="CC22" s="66"/>
      <c r="CD22" s="66"/>
      <c r="CE22" s="66"/>
      <c r="CF22" s="67"/>
      <c r="CG22" s="65"/>
      <c r="CH22" s="66"/>
      <c r="CI22" s="66"/>
      <c r="CJ22" s="66"/>
      <c r="CK22" s="66"/>
      <c r="CL22" s="66"/>
      <c r="CM22" s="66"/>
      <c r="CN22" s="67"/>
      <c r="CO22" s="65" t="s">
        <v>64</v>
      </c>
      <c r="CP22" s="66"/>
      <c r="CQ22" s="66"/>
      <c r="CR22" s="66"/>
      <c r="CS22" s="66"/>
      <c r="CT22" s="66"/>
      <c r="CU22" s="67"/>
      <c r="CV22" s="65" t="s">
        <v>38</v>
      </c>
      <c r="CW22" s="66"/>
      <c r="CX22" s="66"/>
      <c r="CY22" s="66"/>
      <c r="CZ22" s="66"/>
      <c r="DA22" s="66"/>
      <c r="DB22" s="66"/>
      <c r="DC22" s="66"/>
      <c r="DD22" s="67"/>
      <c r="DE22" s="65"/>
      <c r="DF22" s="66"/>
      <c r="DG22" s="66"/>
      <c r="DH22" s="66"/>
      <c r="DI22" s="66"/>
      <c r="DJ22" s="66"/>
      <c r="DK22" s="66"/>
      <c r="DL22" s="67"/>
      <c r="DM22" s="66" t="s">
        <v>64</v>
      </c>
      <c r="DN22" s="66"/>
      <c r="DO22" s="66"/>
      <c r="DP22" s="66"/>
      <c r="DQ22" s="66"/>
      <c r="DR22" s="66"/>
      <c r="DS22" s="66"/>
    </row>
    <row r="23" spans="1:123" s="4" customFormat="1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18"/>
      <c r="O23" s="119"/>
      <c r="P23" s="72"/>
      <c r="Q23" s="72"/>
      <c r="R23" s="72"/>
      <c r="S23" s="118"/>
      <c r="T23" s="116"/>
      <c r="U23" s="116"/>
      <c r="V23" s="116"/>
      <c r="W23" s="116"/>
      <c r="X23" s="116"/>
      <c r="Y23" s="116"/>
      <c r="Z23" s="115"/>
      <c r="AA23" s="116"/>
      <c r="AB23" s="116"/>
      <c r="AC23" s="116"/>
      <c r="AD23" s="116"/>
      <c r="AE23" s="117"/>
      <c r="AF23" s="115"/>
      <c r="AG23" s="116"/>
      <c r="AH23" s="116"/>
      <c r="AI23" s="116"/>
      <c r="AJ23" s="116"/>
      <c r="AK23" s="117"/>
      <c r="AL23" s="115" t="s">
        <v>63</v>
      </c>
      <c r="AM23" s="116"/>
      <c r="AN23" s="116"/>
      <c r="AO23" s="116"/>
      <c r="AP23" s="116"/>
      <c r="AQ23" s="117"/>
      <c r="AR23" s="72"/>
      <c r="AS23" s="72"/>
      <c r="AT23" s="72"/>
      <c r="AU23" s="72"/>
      <c r="AV23" s="72"/>
      <c r="AW23" s="72"/>
      <c r="AX23" s="72"/>
      <c r="AY23" s="118"/>
      <c r="AZ23" s="116" t="s">
        <v>39</v>
      </c>
      <c r="BA23" s="116"/>
      <c r="BB23" s="116"/>
      <c r="BC23" s="116"/>
      <c r="BD23" s="116"/>
      <c r="BE23" s="116"/>
      <c r="BF23" s="116"/>
      <c r="BG23" s="116"/>
      <c r="BH23" s="117"/>
      <c r="BI23" s="115"/>
      <c r="BJ23" s="116"/>
      <c r="BK23" s="116"/>
      <c r="BL23" s="116"/>
      <c r="BM23" s="116"/>
      <c r="BN23" s="116"/>
      <c r="BO23" s="116"/>
      <c r="BP23" s="117"/>
      <c r="BQ23" s="65" t="s">
        <v>42</v>
      </c>
      <c r="BR23" s="66"/>
      <c r="BS23" s="66"/>
      <c r="BT23" s="66"/>
      <c r="BU23" s="66"/>
      <c r="BV23" s="66"/>
      <c r="BW23" s="67"/>
      <c r="BX23" s="115" t="s">
        <v>39</v>
      </c>
      <c r="BY23" s="116"/>
      <c r="BZ23" s="116"/>
      <c r="CA23" s="116"/>
      <c r="CB23" s="116"/>
      <c r="CC23" s="116"/>
      <c r="CD23" s="116"/>
      <c r="CE23" s="116"/>
      <c r="CF23" s="117"/>
      <c r="CG23" s="115"/>
      <c r="CH23" s="116"/>
      <c r="CI23" s="116"/>
      <c r="CJ23" s="116"/>
      <c r="CK23" s="116"/>
      <c r="CL23" s="116"/>
      <c r="CM23" s="116"/>
      <c r="CN23" s="117"/>
      <c r="CO23" s="65" t="s">
        <v>42</v>
      </c>
      <c r="CP23" s="66"/>
      <c r="CQ23" s="66"/>
      <c r="CR23" s="66"/>
      <c r="CS23" s="66"/>
      <c r="CT23" s="66"/>
      <c r="CU23" s="67"/>
      <c r="CV23" s="115" t="s">
        <v>39</v>
      </c>
      <c r="CW23" s="116"/>
      <c r="CX23" s="116"/>
      <c r="CY23" s="116"/>
      <c r="CZ23" s="116"/>
      <c r="DA23" s="116"/>
      <c r="DB23" s="116"/>
      <c r="DC23" s="116"/>
      <c r="DD23" s="117"/>
      <c r="DE23" s="115"/>
      <c r="DF23" s="116"/>
      <c r="DG23" s="116"/>
      <c r="DH23" s="116"/>
      <c r="DI23" s="116"/>
      <c r="DJ23" s="116"/>
      <c r="DK23" s="116"/>
      <c r="DL23" s="117"/>
      <c r="DM23" s="116" t="s">
        <v>42</v>
      </c>
      <c r="DN23" s="116"/>
      <c r="DO23" s="116"/>
      <c r="DP23" s="116"/>
      <c r="DQ23" s="116"/>
      <c r="DR23" s="116"/>
      <c r="DS23" s="116"/>
    </row>
    <row r="24" spans="1:123" s="4" customFormat="1" ht="13.5" thickBot="1">
      <c r="A24" s="120">
        <v>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114">
        <v>2</v>
      </c>
      <c r="P24" s="112"/>
      <c r="Q24" s="112"/>
      <c r="R24" s="112"/>
      <c r="S24" s="113"/>
      <c r="T24" s="63">
        <v>3</v>
      </c>
      <c r="U24" s="63"/>
      <c r="V24" s="63"/>
      <c r="W24" s="63"/>
      <c r="X24" s="63"/>
      <c r="Y24" s="63"/>
      <c r="Z24" s="125">
        <v>4</v>
      </c>
      <c r="AA24" s="125"/>
      <c r="AB24" s="125"/>
      <c r="AC24" s="125"/>
      <c r="AD24" s="125"/>
      <c r="AE24" s="125"/>
      <c r="AF24" s="125">
        <v>5</v>
      </c>
      <c r="AG24" s="125"/>
      <c r="AH24" s="125"/>
      <c r="AI24" s="125"/>
      <c r="AJ24" s="125"/>
      <c r="AK24" s="125"/>
      <c r="AL24" s="125">
        <v>6</v>
      </c>
      <c r="AM24" s="125"/>
      <c r="AN24" s="125"/>
      <c r="AO24" s="125"/>
      <c r="AP24" s="125"/>
      <c r="AQ24" s="125"/>
      <c r="AR24" s="125">
        <v>7</v>
      </c>
      <c r="AS24" s="125"/>
      <c r="AT24" s="125"/>
      <c r="AU24" s="125"/>
      <c r="AV24" s="125"/>
      <c r="AW24" s="125"/>
      <c r="AX24" s="125"/>
      <c r="AY24" s="125"/>
      <c r="AZ24" s="125">
        <v>8</v>
      </c>
      <c r="BA24" s="125"/>
      <c r="BB24" s="125"/>
      <c r="BC24" s="125"/>
      <c r="BD24" s="125"/>
      <c r="BE24" s="125"/>
      <c r="BF24" s="125"/>
      <c r="BG24" s="125"/>
      <c r="BH24" s="125"/>
      <c r="BI24" s="125">
        <v>9</v>
      </c>
      <c r="BJ24" s="125"/>
      <c r="BK24" s="125"/>
      <c r="BL24" s="125"/>
      <c r="BM24" s="125"/>
      <c r="BN24" s="125"/>
      <c r="BO24" s="125"/>
      <c r="BP24" s="125"/>
      <c r="BQ24" s="125">
        <v>10</v>
      </c>
      <c r="BR24" s="125"/>
      <c r="BS24" s="125"/>
      <c r="BT24" s="125"/>
      <c r="BU24" s="125"/>
      <c r="BV24" s="125"/>
      <c r="BW24" s="125"/>
      <c r="BX24" s="125">
        <v>11</v>
      </c>
      <c r="BY24" s="125"/>
      <c r="BZ24" s="125"/>
      <c r="CA24" s="125"/>
      <c r="CB24" s="125"/>
      <c r="CC24" s="125"/>
      <c r="CD24" s="125"/>
      <c r="CE24" s="125"/>
      <c r="CF24" s="125"/>
      <c r="CG24" s="125">
        <v>12</v>
      </c>
      <c r="CH24" s="125"/>
      <c r="CI24" s="125"/>
      <c r="CJ24" s="125"/>
      <c r="CK24" s="125"/>
      <c r="CL24" s="125"/>
      <c r="CM24" s="125"/>
      <c r="CN24" s="125"/>
      <c r="CO24" s="125">
        <v>13</v>
      </c>
      <c r="CP24" s="125"/>
      <c r="CQ24" s="125"/>
      <c r="CR24" s="125"/>
      <c r="CS24" s="125"/>
      <c r="CT24" s="125"/>
      <c r="CU24" s="125"/>
      <c r="CV24" s="125">
        <v>14</v>
      </c>
      <c r="CW24" s="125"/>
      <c r="CX24" s="125"/>
      <c r="CY24" s="125"/>
      <c r="CZ24" s="125"/>
      <c r="DA24" s="125"/>
      <c r="DB24" s="125"/>
      <c r="DC24" s="125"/>
      <c r="DD24" s="125"/>
      <c r="DE24" s="125">
        <v>15</v>
      </c>
      <c r="DF24" s="125"/>
      <c r="DG24" s="125"/>
      <c r="DH24" s="125"/>
      <c r="DI24" s="125"/>
      <c r="DJ24" s="125"/>
      <c r="DK24" s="125"/>
      <c r="DL24" s="125"/>
      <c r="DM24" s="63">
        <v>16</v>
      </c>
      <c r="DN24" s="63"/>
      <c r="DO24" s="63"/>
      <c r="DP24" s="63"/>
      <c r="DQ24" s="63"/>
      <c r="DR24" s="63"/>
      <c r="DS24" s="63"/>
    </row>
    <row r="25" spans="1:123" s="4" customFormat="1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7"/>
      <c r="Q25" s="127"/>
      <c r="R25" s="127"/>
      <c r="S25" s="128"/>
      <c r="T25" s="129"/>
      <c r="U25" s="129"/>
      <c r="V25" s="129"/>
      <c r="W25" s="129"/>
      <c r="X25" s="129"/>
      <c r="Y25" s="129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4"/>
      <c r="AR25" s="133"/>
      <c r="AS25" s="133"/>
      <c r="AT25" s="133"/>
      <c r="AU25" s="133"/>
      <c r="AV25" s="133"/>
      <c r="AW25" s="133"/>
      <c r="AX25" s="133"/>
      <c r="AY25" s="134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6"/>
    </row>
    <row r="26" spans="1:123" s="4" customFormat="1" ht="13.5" thickBo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37"/>
      <c r="P26" s="57"/>
      <c r="Q26" s="57"/>
      <c r="R26" s="57"/>
      <c r="S26" s="138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4"/>
    </row>
    <row r="27" spans="1:123" s="4" customFormat="1" ht="13.5" thickBot="1">
      <c r="A27" s="100" t="s">
        <v>51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9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50"/>
      <c r="AZ27" s="143"/>
      <c r="BA27" s="143"/>
      <c r="BB27" s="143"/>
      <c r="BC27" s="143"/>
      <c r="BD27" s="143"/>
      <c r="BE27" s="143"/>
      <c r="BF27" s="143"/>
      <c r="BG27" s="143"/>
      <c r="BH27" s="143"/>
      <c r="BI27" s="58" t="s">
        <v>53</v>
      </c>
      <c r="BJ27" s="58"/>
      <c r="BK27" s="58"/>
      <c r="BL27" s="58"/>
      <c r="BM27" s="58"/>
      <c r="BN27" s="58"/>
      <c r="BO27" s="58"/>
      <c r="BP27" s="58"/>
      <c r="BQ27" s="58" t="s">
        <v>53</v>
      </c>
      <c r="BR27" s="58"/>
      <c r="BS27" s="58"/>
      <c r="BT27" s="58"/>
      <c r="BU27" s="58"/>
      <c r="BV27" s="58"/>
      <c r="BW27" s="58"/>
      <c r="BX27" s="143"/>
      <c r="BY27" s="143"/>
      <c r="BZ27" s="143"/>
      <c r="CA27" s="143"/>
      <c r="CB27" s="143"/>
      <c r="CC27" s="143"/>
      <c r="CD27" s="143"/>
      <c r="CE27" s="143"/>
      <c r="CF27" s="143"/>
      <c r="CG27" s="58" t="s">
        <v>53</v>
      </c>
      <c r="CH27" s="58"/>
      <c r="CI27" s="58"/>
      <c r="CJ27" s="58"/>
      <c r="CK27" s="58"/>
      <c r="CL27" s="58"/>
      <c r="CM27" s="58"/>
      <c r="CN27" s="58"/>
      <c r="CO27" s="58" t="s">
        <v>53</v>
      </c>
      <c r="CP27" s="58"/>
      <c r="CQ27" s="58"/>
      <c r="CR27" s="58"/>
      <c r="CS27" s="58"/>
      <c r="CT27" s="58"/>
      <c r="CU27" s="58"/>
      <c r="CV27" s="143"/>
      <c r="CW27" s="143"/>
      <c r="CX27" s="143"/>
      <c r="CY27" s="143"/>
      <c r="CZ27" s="143"/>
      <c r="DA27" s="143"/>
      <c r="DB27" s="143"/>
      <c r="DC27" s="143"/>
      <c r="DD27" s="143"/>
      <c r="DE27" s="58" t="s">
        <v>53</v>
      </c>
      <c r="DF27" s="58"/>
      <c r="DG27" s="58"/>
      <c r="DH27" s="58"/>
      <c r="DI27" s="58"/>
      <c r="DJ27" s="58"/>
      <c r="DK27" s="58"/>
      <c r="DL27" s="58"/>
      <c r="DM27" s="58" t="s">
        <v>53</v>
      </c>
      <c r="DN27" s="58"/>
      <c r="DO27" s="58"/>
      <c r="DP27" s="58"/>
      <c r="DQ27" s="58"/>
      <c r="DR27" s="58"/>
      <c r="DS27" s="155"/>
    </row>
    <row r="28" spans="1:123" s="4" customFormat="1" ht="13.5" thickBot="1">
      <c r="A28" s="100" t="s">
        <v>52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51"/>
      <c r="BA28" s="152"/>
      <c r="BB28" s="152"/>
      <c r="BC28" s="152"/>
      <c r="BD28" s="152"/>
      <c r="BE28" s="152"/>
      <c r="BF28" s="152"/>
      <c r="BG28" s="152"/>
      <c r="BH28" s="153"/>
      <c r="BI28" s="57" t="s">
        <v>53</v>
      </c>
      <c r="BJ28" s="57"/>
      <c r="BK28" s="57"/>
      <c r="BL28" s="57"/>
      <c r="BM28" s="57"/>
      <c r="BN28" s="57"/>
      <c r="BO28" s="57"/>
      <c r="BP28" s="57"/>
      <c r="BQ28" s="57" t="s">
        <v>53</v>
      </c>
      <c r="BR28" s="57"/>
      <c r="BS28" s="57"/>
      <c r="BT28" s="57"/>
      <c r="BU28" s="57"/>
      <c r="BV28" s="57"/>
      <c r="BW28" s="57"/>
      <c r="BX28" s="154"/>
      <c r="BY28" s="154"/>
      <c r="BZ28" s="154"/>
      <c r="CA28" s="154"/>
      <c r="CB28" s="154"/>
      <c r="CC28" s="154"/>
      <c r="CD28" s="154"/>
      <c r="CE28" s="154"/>
      <c r="CF28" s="154"/>
      <c r="CG28" s="57" t="s">
        <v>53</v>
      </c>
      <c r="CH28" s="57"/>
      <c r="CI28" s="57"/>
      <c r="CJ28" s="57"/>
      <c r="CK28" s="57"/>
      <c r="CL28" s="57"/>
      <c r="CM28" s="57"/>
      <c r="CN28" s="57"/>
      <c r="CO28" s="57" t="s">
        <v>53</v>
      </c>
      <c r="CP28" s="57"/>
      <c r="CQ28" s="57"/>
      <c r="CR28" s="57"/>
      <c r="CS28" s="57"/>
      <c r="CT28" s="57"/>
      <c r="CU28" s="57"/>
      <c r="CV28" s="154"/>
      <c r="CW28" s="154"/>
      <c r="CX28" s="154"/>
      <c r="CY28" s="154"/>
      <c r="CZ28" s="154"/>
      <c r="DA28" s="154"/>
      <c r="DB28" s="154"/>
      <c r="DC28" s="154"/>
      <c r="DD28" s="154"/>
      <c r="DE28" s="57" t="s">
        <v>53</v>
      </c>
      <c r="DF28" s="57"/>
      <c r="DG28" s="57"/>
      <c r="DH28" s="57"/>
      <c r="DI28" s="57"/>
      <c r="DJ28" s="57"/>
      <c r="DK28" s="57"/>
      <c r="DL28" s="57"/>
      <c r="DM28" s="57" t="s">
        <v>53</v>
      </c>
      <c r="DN28" s="57"/>
      <c r="DO28" s="57"/>
      <c r="DP28" s="57"/>
      <c r="DQ28" s="57"/>
      <c r="DR28" s="57"/>
      <c r="DS28" s="59"/>
    </row>
  </sheetData>
  <sheetProtection/>
  <mergeCells count="283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G26:CN26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5"/>
  <sheetViews>
    <sheetView zoomScalePageLayoutView="0" workbookViewId="0" topLeftCell="A1">
      <selection activeCell="EK31" sqref="EJ31:EK31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</row>
    <row r="2" s="4" customFormat="1" ht="12.75"/>
    <row r="3" spans="1:123" s="4" customFormat="1" ht="12.75">
      <c r="A3" s="41" t="s">
        <v>73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0" t="s">
        <v>33</v>
      </c>
      <c r="BI3" s="111"/>
      <c r="BJ3" s="111"/>
      <c r="BK3" s="111"/>
      <c r="BL3" s="21" t="s">
        <v>34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0" t="s">
        <v>33</v>
      </c>
      <c r="CH3" s="111"/>
      <c r="CI3" s="111"/>
      <c r="CJ3" s="111"/>
      <c r="CK3" s="21" t="s">
        <v>34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0" t="s">
        <v>33</v>
      </c>
      <c r="DG3" s="111"/>
      <c r="DH3" s="111"/>
      <c r="DI3" s="111"/>
      <c r="DJ3" s="21" t="s">
        <v>34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41" t="s">
        <v>74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0" t="s">
        <v>75</v>
      </c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115" t="s">
        <v>32</v>
      </c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7"/>
      <c r="BV4" s="115" t="s">
        <v>36</v>
      </c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7"/>
      <c r="CU4" s="115" t="s">
        <v>35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</row>
    <row r="5" spans="1:123" s="4" customFormat="1" ht="13.5" thickBot="1">
      <c r="A5" s="63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125">
        <v>2</v>
      </c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>
        <v>3</v>
      </c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>
        <v>4</v>
      </c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63">
        <v>5</v>
      </c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123" s="4" customFormat="1" ht="12.75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63"/>
    </row>
    <row r="7" spans="1:123" s="4" customFormat="1" ht="12.75">
      <c r="A7" s="1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155"/>
    </row>
    <row r="8" spans="1:123" s="4" customFormat="1" ht="13.5" thickBot="1">
      <c r="A8" s="13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9"/>
    </row>
    <row r="9" s="4" customFormat="1" ht="12.75"/>
    <row r="10" s="4" customFormat="1" ht="12.75"/>
    <row r="11" s="4" customFormat="1" ht="12.75"/>
    <row r="12" s="4" customFormat="1" ht="12.75">
      <c r="A12" s="3" t="s">
        <v>76</v>
      </c>
    </row>
    <row r="13" spans="1:85" s="4" customFormat="1" ht="12.75">
      <c r="A13" s="3" t="s">
        <v>77</v>
      </c>
      <c r="Z13" s="72" t="s">
        <v>92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K13" s="72" t="s">
        <v>155</v>
      </c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</row>
    <row r="14" spans="26:85" s="17" customFormat="1" ht="10.5">
      <c r="Z14" s="82" t="s">
        <v>78</v>
      </c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Y14" s="82" t="s">
        <v>10</v>
      </c>
      <c r="AZ14" s="82"/>
      <c r="BA14" s="82"/>
      <c r="BB14" s="82"/>
      <c r="BC14" s="82"/>
      <c r="BD14" s="82"/>
      <c r="BE14" s="82"/>
      <c r="BF14" s="82"/>
      <c r="BG14" s="82"/>
      <c r="BH14" s="82"/>
      <c r="BK14" s="82" t="s">
        <v>79</v>
      </c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</row>
    <row r="15" s="4" customFormat="1" ht="12.75"/>
    <row r="16" spans="1:85" s="4" customFormat="1" ht="12.75">
      <c r="A16" s="3" t="s">
        <v>80</v>
      </c>
      <c r="Z16" s="72" t="s">
        <v>152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Y16" s="72" t="s">
        <v>153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X16" s="70" t="s">
        <v>154</v>
      </c>
      <c r="BY16" s="70"/>
      <c r="BZ16" s="70"/>
      <c r="CA16" s="70"/>
      <c r="CB16" s="70"/>
      <c r="CC16" s="70"/>
      <c r="CD16" s="70"/>
      <c r="CE16" s="70"/>
      <c r="CF16" s="70"/>
      <c r="CG16" s="70"/>
    </row>
    <row r="17" spans="26:85" s="17" customFormat="1" ht="10.5">
      <c r="Z17" s="82" t="s">
        <v>78</v>
      </c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Y17" s="82" t="s">
        <v>79</v>
      </c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X17" s="82" t="s">
        <v>81</v>
      </c>
      <c r="BY17" s="82"/>
      <c r="BZ17" s="82"/>
      <c r="CA17" s="82"/>
      <c r="CB17" s="82"/>
      <c r="CC17" s="82"/>
      <c r="CD17" s="82"/>
      <c r="CE17" s="82"/>
      <c r="CF17" s="82"/>
      <c r="CG17" s="82"/>
    </row>
    <row r="18" s="4" customFormat="1" ht="12.75"/>
    <row r="19" spans="1:28" s="4" customFormat="1" ht="12.75">
      <c r="A19" s="19"/>
      <c r="B19" s="22" t="s">
        <v>1</v>
      </c>
      <c r="C19" s="157" t="s">
        <v>173</v>
      </c>
      <c r="D19" s="157"/>
      <c r="E19" s="157"/>
      <c r="F19" s="158" t="s">
        <v>2</v>
      </c>
      <c r="G19" s="158"/>
      <c r="H19" s="159" t="s">
        <v>181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60">
        <v>20</v>
      </c>
      <c r="V19" s="160"/>
      <c r="W19" s="160"/>
      <c r="X19" s="161" t="s">
        <v>98</v>
      </c>
      <c r="Y19" s="161"/>
      <c r="Z19" s="161"/>
      <c r="AA19" s="23" t="s">
        <v>0</v>
      </c>
      <c r="AB19" s="19"/>
    </row>
    <row r="20" s="4" customFormat="1" ht="12.75"/>
    <row r="21" s="4" customFormat="1" ht="12.75"/>
    <row r="22" s="4" customFormat="1" ht="12.75"/>
    <row r="23" s="4" customFormat="1" ht="12.75">
      <c r="A23" s="3" t="s">
        <v>82</v>
      </c>
    </row>
    <row r="24" spans="1:59" s="4" customFormat="1" ht="12.75">
      <c r="A24" s="72" t="s">
        <v>176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17" customFormat="1" ht="10.5">
      <c r="A25" s="82" t="s">
        <v>84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</row>
    <row r="26" spans="1:59" s="4" customFormat="1" ht="12.75">
      <c r="A26" s="72" t="s">
        <v>90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17" customFormat="1" ht="10.5">
      <c r="A27" s="82" t="s">
        <v>85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</row>
    <row r="28" spans="1:59" s="4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U28" s="72" t="s">
        <v>177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17" customFormat="1" ht="10.5">
      <c r="A29" s="164" t="s">
        <v>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U29" s="164" t="s">
        <v>11</v>
      </c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</row>
    <row r="30" spans="1:28" s="4" customFormat="1" ht="12.75">
      <c r="A30" s="19"/>
      <c r="B30" s="22" t="s">
        <v>1</v>
      </c>
      <c r="C30" s="157" t="s">
        <v>173</v>
      </c>
      <c r="D30" s="157"/>
      <c r="E30" s="157"/>
      <c r="F30" s="158" t="s">
        <v>2</v>
      </c>
      <c r="G30" s="158"/>
      <c r="H30" s="159" t="s">
        <v>181</v>
      </c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60">
        <v>20</v>
      </c>
      <c r="V30" s="160"/>
      <c r="W30" s="160"/>
      <c r="X30" s="161" t="s">
        <v>98</v>
      </c>
      <c r="Y30" s="161"/>
      <c r="Z30" s="161"/>
      <c r="AA30" s="23" t="s">
        <v>0</v>
      </c>
      <c r="AB30" s="19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99" t="s">
        <v>83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</row>
    <row r="35" spans="1:123" s="2" customFormat="1" ht="11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</row>
  </sheetData>
  <sheetProtection/>
  <mergeCells count="61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3:AV3"/>
    <mergeCell ref="CH3:CJ3"/>
    <mergeCell ref="BI3:BK3"/>
    <mergeCell ref="A5:AF5"/>
    <mergeCell ref="AG5:AV5"/>
    <mergeCell ref="AW5:BU5"/>
    <mergeCell ref="BV5:CT5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Windows User</cp:lastModifiedBy>
  <cp:lastPrinted>2020-06-17T09:04:15Z</cp:lastPrinted>
  <dcterms:created xsi:type="dcterms:W3CDTF">2004-09-19T06:34:55Z</dcterms:created>
  <dcterms:modified xsi:type="dcterms:W3CDTF">2021-02-26T05:41:46Z</dcterms:modified>
  <cp:category/>
  <cp:version/>
  <cp:contentType/>
  <cp:contentStatus/>
</cp:coreProperties>
</file>